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defaultThemeVersion="124226"/>
  <mc:AlternateContent xmlns:mc="http://schemas.openxmlformats.org/markup-compatibility/2006">
    <mc:Choice Requires="x15">
      <x15ac:absPath xmlns:x15ac="http://schemas.microsoft.com/office/spreadsheetml/2010/11/ac" url="C:\Users\Viviana\Desktop\CVC 2021\Documentos para modificación 21102021\Plantillas revisadas\"/>
    </mc:Choice>
  </mc:AlternateContent>
  <xr:revisionPtr revIDLastSave="0" documentId="13_ncr:1_{DFA27701-0D31-4748-A048-07DEE0408178}" xr6:coauthVersionLast="47" xr6:coauthVersionMax="47" xr10:uidLastSave="{00000000-0000-0000-0000-000000000000}"/>
  <bookViews>
    <workbookView xWindow="-110" yWindow="-110" windowWidth="19420" windowHeight="10420" xr2:uid="{00000000-000D-0000-FFFF-FFFF00000000}"/>
  </bookViews>
  <sheets>
    <sheet name="Mapa" sheetId="1" r:id="rId1"/>
    <sheet name="Probabilidad" sheetId="2" r:id="rId2"/>
    <sheet name="Impacto" sheetId="3" r:id="rId3"/>
    <sheet name="Calificación" sheetId="4" r:id="rId4"/>
    <sheet name="Controles" sheetId="5" r:id="rId5"/>
    <sheet name="Metodología" sheetId="7" r:id="rId6"/>
  </sheets>
  <definedNames>
    <definedName name="_xlnm.Print_Area" localSheetId="0">Mapa!$A$14:$P$28</definedName>
    <definedName name="probabilidad">Probabilidad!#REF!</definedName>
    <definedName name="_xlnm.Print_Titles" localSheetId="0">Mapa!$1:$13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 i="5" l="1"/>
  <c r="H19" i="5"/>
  <c r="I19" i="5"/>
  <c r="J19" i="5"/>
  <c r="K19" i="5"/>
  <c r="I15" i="1"/>
  <c r="I16" i="1"/>
  <c r="I17" i="1"/>
  <c r="I18" i="1"/>
  <c r="I19" i="1"/>
  <c r="I20" i="1"/>
  <c r="I21" i="1"/>
  <c r="I22" i="1"/>
  <c r="I23" i="1"/>
  <c r="I24" i="1"/>
  <c r="I25" i="1"/>
  <c r="I26" i="1"/>
  <c r="I27" i="1"/>
  <c r="I28" i="1"/>
  <c r="I14" i="1"/>
  <c r="Q14" i="1" l="1"/>
  <c r="F14" i="1" s="1"/>
  <c r="R14" i="1"/>
  <c r="J14" i="1" s="1"/>
  <c r="Q15" i="1"/>
  <c r="F15" i="1" s="1"/>
  <c r="R15" i="1"/>
  <c r="J15" i="1" s="1"/>
  <c r="E26" i="3"/>
  <c r="D25" i="3"/>
  <c r="R28" i="1" l="1"/>
  <c r="J28" i="1" s="1"/>
  <c r="Q28" i="1"/>
  <c r="F28" i="1" s="1"/>
  <c r="K9" i="3" l="1"/>
  <c r="K8" i="3"/>
  <c r="D27" i="3" s="1"/>
  <c r="K7" i="3"/>
  <c r="R27" i="1" l="1"/>
  <c r="J27" i="1" s="1"/>
  <c r="R21" i="1"/>
  <c r="J21" i="1" s="1"/>
  <c r="R23" i="1"/>
  <c r="J23" i="1" s="1"/>
  <c r="R26" i="1"/>
  <c r="J26" i="1" s="1"/>
  <c r="R16" i="1"/>
  <c r="J16" i="1" s="1"/>
  <c r="R17" i="1"/>
  <c r="J17" i="1" s="1"/>
  <c r="R19" i="1"/>
  <c r="J19" i="1" s="1"/>
  <c r="R20" i="1"/>
  <c r="J20" i="1" s="1"/>
  <c r="R24" i="1"/>
  <c r="J24" i="1" s="1"/>
  <c r="R25" i="1"/>
  <c r="J25" i="1" s="1"/>
  <c r="Q27" i="1"/>
  <c r="F27" i="1" s="1"/>
  <c r="Q26" i="1"/>
  <c r="F26" i="1" s="1"/>
  <c r="Q25" i="1"/>
  <c r="F25" i="1" s="1"/>
  <c r="Q24" i="1"/>
  <c r="F24" i="1" s="1"/>
  <c r="Q23" i="1"/>
  <c r="F23" i="1" s="1"/>
  <c r="Q22" i="1"/>
  <c r="F22" i="1" s="1"/>
  <c r="Q21" i="1"/>
  <c r="F21" i="1" s="1"/>
  <c r="Q20" i="1"/>
  <c r="F20" i="1" s="1"/>
  <c r="Q19" i="1"/>
  <c r="F19" i="1" s="1"/>
  <c r="Q18" i="1"/>
  <c r="F18" i="1" s="1"/>
  <c r="Q17" i="1"/>
  <c r="F17" i="1" s="1"/>
  <c r="Q16" i="1"/>
  <c r="F16" i="1" s="1"/>
  <c r="R18" i="1"/>
  <c r="J18" i="1" s="1"/>
  <c r="R22" i="1"/>
  <c r="J22" i="1" s="1"/>
  <c r="F5" i="2" l="1"/>
  <c r="F6" i="2"/>
  <c r="F7" i="2"/>
  <c r="F8" i="2"/>
  <c r="F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Erwin Jacobo Ghitis Hoffstadt</author>
  </authors>
  <commentList>
    <comment ref="A14" authorId="0" shapeId="0" xr:uid="{00000000-0006-0000-0000-000001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15" authorId="0" shapeId="0" xr:uid="{00000000-0006-0000-0000-000002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16" authorId="0" shapeId="0" xr:uid="{00000000-0006-0000-0000-000003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17" authorId="0" shapeId="0" xr:uid="{00000000-0006-0000-0000-000004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18" authorId="0" shapeId="0" xr:uid="{00000000-0006-0000-0000-000005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19" authorId="0" shapeId="0" xr:uid="{00000000-0006-0000-0000-000006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0" authorId="0" shapeId="0" xr:uid="{00000000-0006-0000-0000-000007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1" authorId="0" shapeId="0" xr:uid="{00000000-0006-0000-0000-000008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2" authorId="0" shapeId="0" xr:uid="{00000000-0006-0000-0000-000009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3" authorId="0" shapeId="0" xr:uid="{00000000-0006-0000-0000-00000A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4" authorId="0" shapeId="0" xr:uid="{00000000-0006-0000-0000-00000B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5" authorId="0" shapeId="0" xr:uid="{00000000-0006-0000-0000-00000C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6" authorId="0" shapeId="0" xr:uid="{00000000-0006-0000-0000-00000D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7" authorId="0" shapeId="0" xr:uid="{00000000-0006-0000-0000-00000E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 ref="A28" authorId="0" shapeId="0" xr:uid="{00000000-0006-0000-0000-00000F000000}">
      <text>
        <r>
          <rPr>
            <b/>
            <sz val="9"/>
            <color indexed="81"/>
            <rFont val="Tahoma"/>
            <family val="2"/>
          </rPr>
          <t>Grupo de Gestión Ambiental y Calidad:</t>
        </r>
        <r>
          <rPr>
            <sz val="9"/>
            <color indexed="81"/>
            <rFont val="Tahoma"/>
            <family val="2"/>
          </rPr>
          <t xml:space="preserve"> 
Si el Riesgo tiene varias Causas y Consecuencias, repetir el nombre del Riesgo las veces que sea necesario. 
Favor </t>
        </r>
        <r>
          <rPr>
            <b/>
            <sz val="9"/>
            <color indexed="81"/>
            <rFont val="Tahoma"/>
            <family val="2"/>
          </rPr>
          <t>NO</t>
        </r>
        <r>
          <rPr>
            <sz val="9"/>
            <color indexed="81"/>
            <rFont val="Tahoma"/>
            <family val="2"/>
          </rPr>
          <t xml:space="preserve"> combinar las celdas. Gracias.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Erwin Jacobo Ghitis Hoffstadt</author>
  </authors>
  <commentList>
    <comment ref="D6" authorId="0" shapeId="0" xr:uid="{00000000-0006-0000-0200-000001000000}">
      <text>
        <r>
          <rPr>
            <b/>
            <sz val="9"/>
            <color indexed="81"/>
            <rFont val="Tahoma"/>
            <family val="2"/>
          </rPr>
          <t>Grupo de Gestión y Calidad:</t>
        </r>
        <r>
          <rPr>
            <sz val="9"/>
            <color indexed="81"/>
            <rFont val="Tahoma"/>
            <family val="2"/>
          </rPr>
          <t xml:space="preserve">
Favor poner el número 1 a la respuesta Si o No</t>
        </r>
      </text>
    </comment>
  </commentList>
</comments>
</file>

<file path=xl/sharedStrings.xml><?xml version="1.0" encoding="utf-8"?>
<sst xmlns="http://schemas.openxmlformats.org/spreadsheetml/2006/main" count="268" uniqueCount="232">
  <si>
    <t>IDENTIFICACIÓN DEL RIESGO</t>
  </si>
  <si>
    <t>VALORACIÓN DEL RIESGO DE CORRUPCIÓN</t>
  </si>
  <si>
    <t>MONITOREO Y REVISIÓN</t>
  </si>
  <si>
    <t>Causas</t>
  </si>
  <si>
    <t>Consecuencia</t>
  </si>
  <si>
    <t>VALORACIÓN DEL RIESGO</t>
  </si>
  <si>
    <t>Acciones</t>
  </si>
  <si>
    <t>Responsable</t>
  </si>
  <si>
    <t>Riesgo Inherente</t>
  </si>
  <si>
    <t>Controles</t>
  </si>
  <si>
    <t>Riesgo residual</t>
  </si>
  <si>
    <t xml:space="preserve">Probabilidad </t>
  </si>
  <si>
    <t xml:space="preserve">Impacto </t>
  </si>
  <si>
    <t>Zona del riesgo</t>
  </si>
  <si>
    <t>Impacto</t>
  </si>
  <si>
    <t>Zona de riesgo</t>
  </si>
  <si>
    <t>Periodo de ejecución</t>
  </si>
  <si>
    <t>Registro</t>
  </si>
  <si>
    <t>Posible</t>
  </si>
  <si>
    <t>Improbable</t>
  </si>
  <si>
    <t>Moderado</t>
  </si>
  <si>
    <t>Probabilidad</t>
  </si>
  <si>
    <t>Descriptor</t>
  </si>
  <si>
    <t>Descripción</t>
  </si>
  <si>
    <t>Frecuencia</t>
  </si>
  <si>
    <t>Nivel</t>
  </si>
  <si>
    <t>Probable</t>
  </si>
  <si>
    <t>Casi seguro</t>
  </si>
  <si>
    <t>Catastrófico</t>
  </si>
  <si>
    <t xml:space="preserve">OBJETIVO: </t>
  </si>
  <si>
    <t>PROBABILIDAD</t>
  </si>
  <si>
    <t>IMPACTO</t>
  </si>
  <si>
    <t>Raro (1)</t>
  </si>
  <si>
    <t>B</t>
  </si>
  <si>
    <t>M</t>
  </si>
  <si>
    <t>A</t>
  </si>
  <si>
    <t>Improbable (2)</t>
  </si>
  <si>
    <t>E</t>
  </si>
  <si>
    <t>Posible(3)</t>
  </si>
  <si>
    <t>Probable (4)</t>
  </si>
  <si>
    <t>Casi seguro(5)</t>
  </si>
  <si>
    <t>B: Zona de riesgo baja: Asumir el riesgo</t>
  </si>
  <si>
    <t>M: Zona de riesgo moderada: Asumir el riesgo, reducir el riesgo</t>
  </si>
  <si>
    <t>A: Zona de riesgo alta: Reducir el riesgo, evitar, compartir o transferir</t>
  </si>
  <si>
    <t>E: Zona de riesgo extrema:  Reducir el riesgo, evitar, Compartir o transferir</t>
  </si>
  <si>
    <t>Punto en el plano</t>
  </si>
  <si>
    <t>Criterio de evaluación</t>
  </si>
  <si>
    <t>Aspecto a evaluar en el diseño del control</t>
  </si>
  <si>
    <t>Opciones de respuesta</t>
  </si>
  <si>
    <t>Puntajes</t>
  </si>
  <si>
    <t>1. Responsable</t>
  </si>
  <si>
    <t xml:space="preserve">¿Existe un responsable asignado a la ejecución del control? </t>
  </si>
  <si>
    <t>Asignado</t>
  </si>
  <si>
    <t>No Asignado</t>
  </si>
  <si>
    <t xml:space="preserve">¿El responsable tiene la autoridad y adecuada segregación de funciones en la ejecución del control? </t>
  </si>
  <si>
    <t>Adecuado</t>
  </si>
  <si>
    <t>Inadecuado</t>
  </si>
  <si>
    <t>2. Periodicidad</t>
  </si>
  <si>
    <t xml:space="preserve">¿La oportunidad en que se ejecuta el control ayuda a prevenir la mitigación del riesgo o a detectar la materialización del riesgo de manera oportuna? </t>
  </si>
  <si>
    <r>
      <t>O</t>
    </r>
    <r>
      <rPr>
        <sz val="10"/>
        <color theme="1"/>
        <rFont val="Arial Narrow"/>
        <family val="2"/>
      </rPr>
      <t>portuna</t>
    </r>
  </si>
  <si>
    <t>Inoportuna</t>
  </si>
  <si>
    <t>3. Propósito</t>
  </si>
  <si>
    <t xml:space="preserve">¿Las actividades que se desarrollan en el control realmente buscan por si sola prevenir o detectar las causas que pueden dar origen al riesgo, Ej.: verificar, validar, cotejar, comparar, revisar, etc.? </t>
  </si>
  <si>
    <t xml:space="preserve">Prevenir </t>
  </si>
  <si>
    <t>Detectar</t>
  </si>
  <si>
    <t>No es un control</t>
  </si>
  <si>
    <t>4. Cómo se realiza la actividad de control</t>
  </si>
  <si>
    <t xml:space="preserve">¿La fuente de información que se utiliza en el desarrollo del control es información confiable que permita mitigar el riesgo? </t>
  </si>
  <si>
    <t>Confiable</t>
  </si>
  <si>
    <t>No confiable</t>
  </si>
  <si>
    <t>5. Qué pasa con las observaciones o desviaciones</t>
  </si>
  <si>
    <t xml:space="preserve">¿Las observaciones, desviaciones o dife­rencias identificadas como resultados de la ejecución del control son investigadas y re­sueltas de manera oportuna? </t>
  </si>
  <si>
    <t>Se investigan y resuelven oportunamente</t>
  </si>
  <si>
    <t>No se investigan y resuelven oportunamente</t>
  </si>
  <si>
    <t>6. Evidencias de la ejecución del control</t>
  </si>
  <si>
    <t xml:space="preserve">¿Se deja evidencia o rastro de la ejecución del control que permita a cualquier tercero con la evidencia llegar a la misma conclusión? </t>
  </si>
  <si>
    <t>Completa</t>
  </si>
  <si>
    <t xml:space="preserve">Incompleta </t>
  </si>
  <si>
    <t>No existe</t>
  </si>
  <si>
    <t>Menor 
(2)</t>
  </si>
  <si>
    <t>Moderado 
(3)</t>
  </si>
  <si>
    <t>Mayor 
(4)</t>
  </si>
  <si>
    <t>Catastrófico 
(5)</t>
  </si>
  <si>
    <t>Insignificante 
(1)</t>
  </si>
  <si>
    <t>3 - Moderado</t>
  </si>
  <si>
    <t>5 - Catastrófico</t>
  </si>
  <si>
    <t>Formato para determinar el Impacto</t>
  </si>
  <si>
    <t>N°</t>
  </si>
  <si>
    <t>Respuesta</t>
  </si>
  <si>
    <t>Si</t>
  </si>
  <si>
    <t>No</t>
  </si>
  <si>
    <t>¿Afectar al grupo de funcionarios del proceso?</t>
  </si>
  <si>
    <t>¿Afectar el cumplimiento de metas y objetivos de la dependencia?</t>
  </si>
  <si>
    <t>Afectación parcial al proceso y a la dependencia.</t>
  </si>
  <si>
    <t>Genera medianas consecuencias para la entidad.</t>
  </si>
  <si>
    <t>¿Afectar el cumplimiento de la misión de la Entidad?</t>
  </si>
  <si>
    <t>Impacto negativo de la Entidad.</t>
  </si>
  <si>
    <t>Genera altas consecuencias para la entidad.</t>
  </si>
  <si>
    <t>¿Afectar el cumplimiento de la misión del sector al que pertenece la Entidad?</t>
  </si>
  <si>
    <t>Consecuencias desastrosas sobre el sector.</t>
  </si>
  <si>
    <t>Genera consecuencias desastrosas para la entidad.</t>
  </si>
  <si>
    <t>¿Generar pérdida de confianza de la Entidad, afectando su reputación?</t>
  </si>
  <si>
    <t>¿Generar pérdida de recursos económicos?</t>
  </si>
  <si>
    <t>¿Afectar la generación de los productos o la prestación de servicios?</t>
  </si>
  <si>
    <t>¿Dar lugar al detrimento de la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</si>
  <si>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</si>
  <si>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</si>
  <si>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</si>
  <si>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</si>
  <si>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</si>
  <si>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</si>
  <si>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</si>
  <si>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0 pérdida de vidas humanas?</t>
  </si>
  <si>
    <t>¿Afectar la imagen regional?</t>
  </si>
  <si>
    <t>¿Afectar la imagen nacional?</t>
  </si>
  <si>
    <t>Puntaje</t>
  </si>
  <si>
    <t>Total preguntas afirmativas:</t>
  </si>
  <si>
    <t>1 - 5</t>
  </si>
  <si>
    <t>Total preguntas negativas:</t>
  </si>
  <si>
    <t>6 - 11</t>
  </si>
  <si>
    <t>Puntaje:</t>
  </si>
  <si>
    <t>El control debe dejar evidencia de su ejecución. Esta evidencia ayuda a que se pueda revisar la misma información por parte de un tercero y llegue a la misma conclusión de quien ejecutó el control y se pueda evaluar que el control realmente fue ejecutado de acuerdo con los parámetros establecidos y descritos anteriormente:</t>
  </si>
  <si>
    <t>El control debe indicar qué pasa con las observaciones o desviaciones como resultado de ejecutar el control. Al momento de evaluar si un control está bien diseñado para mitigar el riesgo, si como resultado de un control preventivo se observan diferencias o aspectos que no se cumplen, la actividad no debería continuarse hasta que se subsane la situación o si es un control que detecta una posible materialización de un riesgo, deberían gestionarse de manera oportuna los correctivos o aclaraciones a las diferencias presentadas u observaciones.</t>
  </si>
  <si>
    <t>El control debe indicar el cómo se realiza, de tal forma que pueda evaluar si la fuente u origen de la información que sirve para ejecutar el control es confiable para la mitigación del riesgo.
Cuando estemos evaluando el control debemos preguntarnos si la fuente de información utilizada es confiable.</t>
  </si>
  <si>
    <t>El control debe tener un propósito que indique para qué se realiza, que conlleve a prevenir las causas que generan el riesgo (verificar, validar, conciliar, comparar, revisar, cotejar) o detectar la materialización del riesgo, con el objetivo de llevar acabo los ajustes y correctivos en el diseño del control o en su ejecución. El solo hecho de establecer un procedimiento o contar con una política por sí sola, no va a prevenir o detectar la materialización del riesgo o una de sus causas. Siguiendo las variables a considerar en la evaluación del diseño de control revisadas, veamos algunos ejemplos de cómo se deben redactar los controles, incluyendo el propósito del control, es decir, lo que este busca.</t>
  </si>
  <si>
    <t>El control debe tener una periodicidad específica para su realización (diario, mensual, trimestral, anual, etc.) y su ejecución debe ser consistente y oportuna para la mitigación del riesgo. Por lo que en la
periodicidad se debe evaluar si este previene o se detecta de manera oportuna el riesgo. Una vez definido el paso 1 - responsable del control, debe establecerse la periodicidad de su ejecución.</t>
  </si>
  <si>
    <t>Persona asignada para ejecutar el control. Debe tener la autoridad, competencias y conocimientos para ejecutar el control dentro del proceso y sus responsabilidades deben ser adecuadamente segregadas o redistribuidas entre diferentes individuos, para reducir así el riesgo de error o de actuaciones irregulares o fraudulentas. Si ese responsable quisiera hacer algo indebido, por sí solo, no lo podría hacer. Si la respuesta es que cumple con esto, quiere decir que el control está bien diseñado, si la respuesta es que no cumple, tenemos que identificar la situación y mejorar el diseño del control con relación a la persona responsable de su ejecución.</t>
  </si>
  <si>
    <t>Descripción del criterio</t>
  </si>
  <si>
    <t>RANGO DE CALIFICACIÓN DEL DISEÑO</t>
  </si>
  <si>
    <t xml:space="preserve">Débil </t>
  </si>
  <si>
    <t>Calificación entre 0 y 85</t>
  </si>
  <si>
    <t>Calificación entre 86 y 95</t>
  </si>
  <si>
    <t xml:space="preserve">Fuerte </t>
  </si>
  <si>
    <t>Calificación entre 96 y 100</t>
  </si>
  <si>
    <t>RESULTADO
PESO EN LA EVALUACIÓN DEL DISEÑO DEL CONTROL</t>
  </si>
  <si>
    <t>El control se ejecuta de manera consistente por parte del responsable.</t>
  </si>
  <si>
    <t>El control no se ejecuta por parte del responsable.</t>
  </si>
  <si>
    <t>RANGO DE CALIFICACIÓN DE LA EJECUCIÓN</t>
  </si>
  <si>
    <t>RESULTADO
PESO DE LA EJECUCIÓN DEL CONTROL</t>
  </si>
  <si>
    <t>El control se ejecuta algunas veces por parte del responsable.</t>
  </si>
  <si>
    <t>Rara vez</t>
  </si>
  <si>
    <t>Mayor</t>
  </si>
  <si>
    <t>¿Generar daño ambiental?</t>
  </si>
  <si>
    <t>4 - Mayor</t>
  </si>
  <si>
    <t>12 - 19</t>
  </si>
  <si>
    <t>Más de 1 vez al año.</t>
  </si>
  <si>
    <t>Se espera que el evento ocurra en la mayoría de las circunstancias.</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</si>
  <si>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</si>
  <si>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</si>
  <si>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</si>
  <si>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</si>
  <si>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</si>
  <si>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</si>
  <si>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</si>
  <si>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</si>
  <si>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t>MAPA DE RIESGOS DE CORRUPCIÓN</t>
  </si>
  <si>
    <t>FECHA APLICACIÓN:</t>
  </si>
  <si>
    <t>VERSIÓN:</t>
  </si>
  <si>
    <t>PÁGINA:</t>
  </si>
  <si>
    <t>PROCESO:</t>
  </si>
  <si>
    <t>Direccionamiento estratégico (alta dirección).</t>
  </si>
  <si>
    <t>* Concentración de autoridad o exceso de poder.</t>
  </si>
  <si>
    <t>* Extralimitación de funciones.</t>
  </si>
  <si>
    <t>* Ausencia de canales de comunicación.</t>
  </si>
  <si>
    <t>* Amiguismo y clientelismo.</t>
  </si>
  <si>
    <t>Financiero (está relacionado con áreas de planeación y presupuesto)</t>
  </si>
  <si>
    <t>* Inclusión de gastos no autorizados.</t>
  </si>
  <si>
    <t>* Inexistencia de archivos contables.</t>
  </si>
  <si>
    <t>De contratación (como proceso o bien los procedimientos ligados a este).</t>
  </si>
  <si>
    <t>* Estudios previos o de factibilidad deficientes.</t>
  </si>
  <si>
    <t>* Urgencia manifiesta inexistente.</t>
  </si>
  <si>
    <t>* Otorgar labores de supervisión a personal sin conocimiento para ello.</t>
  </si>
  <si>
    <t>* Concentrar las labores de supervisión en poco personal.</t>
  </si>
  <si>
    <t>De información y documentación</t>
  </si>
  <si>
    <t>* Ausencia o debilidad de medidas y/o políticas de conflictos de interés.</t>
  </si>
  <si>
    <t>* Ausencia de sistemas de información.</t>
  </si>
  <si>
    <t>* Ocultar la información considerada pública para los usuarios.</t>
  </si>
  <si>
    <t>* Ausencia o debilidad de canales de comunicación</t>
  </si>
  <si>
    <t>* Incumplimiento de la Ley 1712 de 2014.</t>
  </si>
  <si>
    <t>De investigación y sanción</t>
  </si>
  <si>
    <t>* Ausencia o debilidad de canales de comunicación.</t>
  </si>
  <si>
    <t>* Exceder las facultades legales en los fallos.</t>
  </si>
  <si>
    <t>De trámites y/o servicios internos y externos</t>
  </si>
  <si>
    <t>* Cobros asociados al trámite.</t>
  </si>
  <si>
    <t>* Influencia de tramitadores</t>
  </si>
  <si>
    <t>* Tráfico de influencias: (amiguismo, persona influyente).</t>
  </si>
  <si>
    <t>* Demorar su realización.</t>
  </si>
  <si>
    <t>De reconocimiento de un derecho (expedición de licencias y/o permisos)</t>
  </si>
  <si>
    <t>* Falta de procedimientos claros para el trámite.</t>
  </si>
  <si>
    <t>* Imposibilitar el otorgamiento de una licencia o permiso.</t>
  </si>
  <si>
    <t>Procesos, procedimientos o actividades susceptibles de riesgos de corrupción.</t>
  </si>
  <si>
    <t>A manera de ilustración se señalan algunas actividades susceptibles de riesgos de corrupción. a partir de los cuales la entidad podrá incluir otros que considere pertinentes:</t>
  </si>
  <si>
    <t>* Inversiones de dineros públicos en entidades de dudosa solidez financiera, a cambio de beneficios indebidos para servidores públicos encargados de su administración.</t>
  </si>
  <si>
    <t>* Inexistencia de registros auxiliares que permitan identificar y controlar los rubros de inversión.</t>
  </si>
  <si>
    <t>* Afectar rubros que no corresponden con el objeto del gasto en beneficio propio o a cambio de una retribución económica.</t>
  </si>
  <si>
    <t>* Estudios previos o de factibilidad manipulados por personal interesado en el futuro proceso de contratación. (Estableciendo necesidades inexistentes o aspectos que benefician a una firma en particular).</t>
  </si>
  <si>
    <t>* Disposiciones establecidas en los pliegos de condiciones que dirigen los procesos hacia un grupo en particular. (Ej. Media geométrica).</t>
  </si>
  <si>
    <t>* Visitas obligatorias establecidas en el pliego de condiciones que restringen la participación.</t>
  </si>
  <si>
    <t>* Adendas que cambian condiciones generales del proceso para favorecer a grupos determinados.</t>
  </si>
  <si>
    <t>* Contratar con compañías de papel que no cuentan con experiencia.</t>
  </si>
  <si>
    <t>* Concentración de información de determinadas actividades o procesos en una persona.</t>
  </si>
  <si>
    <t>* Dilatar el proceso para lograr el vencimiento de términos o la prescripción del mismo.</t>
  </si>
  <si>
    <t>* Desconocimiento de la ley, mediante interpretaciones subjetivas de las normas vigentes para evitar o postergar su aplicación.</t>
  </si>
  <si>
    <t>* Ofrecer beneficios económicos para aligerar la expedición o para amañar la misma.</t>
  </si>
  <si>
    <t>Pregunta: Si el riesgo de corrupción se materializa podría...</t>
  </si>
  <si>
    <t>Consecuencias</t>
  </si>
  <si>
    <t xml:space="preserve">Control 1 </t>
  </si>
  <si>
    <t>Control 2</t>
  </si>
  <si>
    <t>Control 3</t>
  </si>
  <si>
    <t>Control 4</t>
  </si>
  <si>
    <t>Control 5</t>
  </si>
  <si>
    <t>Descripción del riesgo</t>
  </si>
  <si>
    <t>Acción de contingencia ante posible materialización</t>
  </si>
  <si>
    <t>Opción de manejo</t>
  </si>
  <si>
    <t>Evitar</t>
  </si>
  <si>
    <t>Reducir</t>
  </si>
  <si>
    <t>Compartir</t>
  </si>
  <si>
    <t>ACCIONES ASOCIADAS AL CONTROL</t>
  </si>
  <si>
    <t>Solidez del conjunto de los controles.</t>
  </si>
  <si>
    <t>Controles ayudan a disminuir la probabilidad</t>
  </si>
  <si>
    <t># Columnas en la matriz de riesgo que se desplaza en el eje de la Probabilidad</t>
  </si>
  <si>
    <t>Fuerte</t>
  </si>
  <si>
    <t>Directamente</t>
  </si>
  <si>
    <r>
      <rPr>
        <b/>
        <sz val="10"/>
        <color theme="1"/>
        <rFont val="Arial"/>
        <family val="2"/>
      </rPr>
      <t>ELABORADO POR</t>
    </r>
    <r>
      <rPr>
        <sz val="10"/>
        <color theme="1"/>
        <rFont val="Arial"/>
        <family val="2"/>
      </rPr>
      <t xml:space="preserve">: </t>
    </r>
  </si>
  <si>
    <r>
      <rPr>
        <b/>
        <sz val="10"/>
        <color theme="1"/>
        <rFont val="Arial"/>
        <family val="2"/>
      </rPr>
      <t>REVISADO POR</t>
    </r>
    <r>
      <rPr>
        <sz val="10"/>
        <color theme="1"/>
        <rFont val="Arial"/>
        <family val="2"/>
      </rPr>
      <t xml:space="preserve">: </t>
    </r>
  </si>
  <si>
    <r>
      <rPr>
        <b/>
        <sz val="10"/>
        <color theme="1"/>
        <rFont val="Arial"/>
        <family val="2"/>
      </rPr>
      <t>APROBADO POR</t>
    </r>
    <r>
      <rPr>
        <sz val="10"/>
        <color theme="1"/>
        <rFont val="Arial"/>
        <family val="2"/>
      </rPr>
      <t xml:space="preserve">: </t>
    </r>
  </si>
  <si>
    <t>aaaa/mm/dd</t>
  </si>
  <si>
    <t xml:space="preserve">CÓDIGO: </t>
  </si>
  <si>
    <t>__ de __</t>
  </si>
  <si>
    <t>0X</t>
  </si>
  <si>
    <t>RC.XXXX</t>
  </si>
  <si>
    <t>ANÁLISIS DEL RIESGO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</si>
</sst>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0"/>
      <name val="Arial"/>
      <family val="2"/>
    </font>
    <font>
      <sz val="10"/>
      <name val="Arial Narrow"/>
      <family val="2"/>
    </font>
    <font>
      <sz val="10"/>
      <color theme="1"/>
      <name val="Arial Narrow"/>
      <family val="2"/>
    </font>
    <font>
      <b/>
      <sz val="10"/>
      <color theme="1"/>
      <name val="Arial Narrow"/>
      <family val="2"/>
    </font>
    <font>
      <b/>
      <sz val="10"/>
      <color theme="0"/>
      <name val="Arial Narrow"/>
      <family val="2"/>
    </font>
    <font>
      <sz val="11"/>
      <color theme="0"/>
      <name val="Calibri"/>
      <family val="2"/>
      <scheme val="minor"/>
    </font>
    <font>
      <sz val="10"/>
      <color rgb="FF000000"/>
      <name val="Arial Narrow"/>
      <family val="2"/>
    </font>
    <font>
      <sz val="10"/>
      <color theme="0"/>
      <name val="Arial Narrow"/>
      <family val="2"/>
    </font>
    <font>
      <sz val="2"/>
      <name val="Arial Narrow"/>
      <family val="2"/>
    </font>
    <font>
      <sz val="2"/>
      <color theme="1"/>
      <name val="Calibri"/>
      <family val="2"/>
      <scheme val="minor"/>
    </font>
    <font>
      <sz val="9"/>
      <color indexed="81"/>
      <name val="Tahoma"/>
      <family val="2"/>
    </font>
    <font>
      <b/>
      <sz val="9"/>
      <color indexed="81"/>
      <name val="Tahoma"/>
      <family val="2"/>
    </font>
    <font>
      <b/>
      <u/>
      <sz val="11"/>
      <color theme="1"/>
      <name val="Calibri"/>
      <family val="2"/>
      <scheme val="minor"/>
    </font>
    <font>
      <u/>
      <sz val="11"/>
      <color theme="1"/>
      <name val="Calibri"/>
      <family val="2"/>
      <scheme val="minor"/>
    </font>
    <font>
      <sz val="8"/>
      <name val="Calibri"/>
      <family val="2"/>
      <scheme val="minor"/>
    </font>
    <font>
      <sz val="9"/>
      <color rgb="FF000000"/>
      <name val="Arial Narrow"/>
      <family val="2"/>
    </font>
    <font>
      <sz val="12"/>
      <color rgb="FF000000"/>
      <name val="Calibri"/>
      <family val="2"/>
      <scheme val="minor"/>
    </font>
    <font>
      <b/>
      <sz val="10"/>
      <name val="Arial"/>
      <family val="2"/>
    </font>
    <font>
      <sz val="10"/>
      <color theme="1"/>
      <name val="Arial"/>
      <family val="2"/>
    </font>
    <font>
      <b/>
      <sz val="10"/>
      <color theme="1"/>
      <name val="Arial"/>
      <family val="2"/>
    </font>
    <font>
      <sz val="11"/>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s>
  <cellStyleXfs count="4">
    <xf numFmtId="0" fontId="0" fillId="0" borderId="0"/>
    <xf numFmtId="0" fontId="1" fillId="0" borderId="0"/>
    <xf numFmtId="0" fontId="1" fillId="0" borderId="0" applyNumberFormat="0" applyFont="0" applyFill="0" applyBorder="0" applyAlignment="0" applyProtection="0">
      <alignment vertical="top"/>
    </xf>
    <xf numFmtId="0" fontId="1" fillId="0" borderId="0" applyNumberFormat="0" applyFont="0" applyFill="0" applyBorder="0" applyAlignment="0" applyProtection="0">
      <alignment vertical="top"/>
    </xf>
  </cellStyleXfs>
  <cellXfs count="156">
    <xf numFmtId="0" fontId="0" fillId="0" borderId="0" xfId="0"/>
    <xf numFmtId="0" fontId="0" fillId="0" borderId="0" xfId="0" applyAlignment="1">
      <alignment vertical="top"/>
    </xf>
    <xf numFmtId="0" fontId="3" fillId="0" borderId="0" xfId="0" applyFont="1"/>
    <xf numFmtId="0" fontId="2" fillId="0" borderId="0" xfId="2" applyNumberFormat="1" applyFont="1" applyFill="1" applyBorder="1" applyAlignment="1" applyProtection="1">
      <alignment vertical="top"/>
    </xf>
    <xf numFmtId="0" fontId="3" fillId="0" borderId="1" xfId="0" applyFont="1" applyFill="1" applyBorder="1" applyAlignment="1" applyProtection="1">
      <alignment vertical="center" wrapText="1"/>
      <protection hidden="1"/>
    </xf>
    <xf numFmtId="0" fontId="3" fillId="0" borderId="1" xfId="0" applyFont="1" applyFill="1" applyBorder="1" applyAlignment="1" applyProtection="1">
      <alignment vertical="center" wrapText="1"/>
      <protection locked="0"/>
    </xf>
    <xf numFmtId="0" fontId="3" fillId="0" borderId="5"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Protection="1">
      <protection locked="0"/>
    </xf>
    <xf numFmtId="0" fontId="2" fillId="0" borderId="5" xfId="0" applyFont="1" applyFill="1" applyBorder="1" applyAlignment="1" applyProtection="1">
      <alignment horizontal="left" vertical="center" wrapText="1"/>
      <protection locked="0"/>
    </xf>
    <xf numFmtId="0" fontId="3" fillId="0" borderId="5" xfId="0" applyFont="1" applyFill="1" applyBorder="1" applyProtection="1">
      <protection locked="0"/>
    </xf>
    <xf numFmtId="0" fontId="3" fillId="0" borderId="5" xfId="0" applyFont="1" applyFill="1" applyBorder="1" applyAlignment="1" applyProtection="1">
      <alignment vertical="center" wrapText="1"/>
      <protection locked="0"/>
    </xf>
    <xf numFmtId="0" fontId="7"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0" xfId="0" applyAlignment="1" applyProtection="1">
      <alignment vertical="top"/>
      <protection hidden="1"/>
    </xf>
    <xf numFmtId="0" fontId="0" fillId="4" borderId="1" xfId="0" applyFill="1" applyBorder="1" applyAlignment="1" applyProtection="1">
      <alignment horizontal="center" vertical="center"/>
      <protection hidden="1"/>
    </xf>
    <xf numFmtId="0" fontId="6" fillId="0" borderId="0" xfId="0" applyFont="1" applyAlignment="1" applyProtection="1">
      <alignment vertical="top"/>
      <protection hidden="1"/>
    </xf>
    <xf numFmtId="0" fontId="8" fillId="0" borderId="0" xfId="0" applyFont="1" applyAlignment="1" applyProtection="1">
      <alignment vertical="top"/>
      <protection hidden="1"/>
    </xf>
    <xf numFmtId="0" fontId="3" fillId="6"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5" borderId="17"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0" borderId="0" xfId="0" applyFont="1" applyProtection="1">
      <protection hidden="1"/>
    </xf>
    <xf numFmtId="0" fontId="3" fillId="0" borderId="0" xfId="0" applyFont="1" applyAlignment="1" applyProtection="1">
      <alignment vertical="top"/>
      <protection hidden="1"/>
    </xf>
    <xf numFmtId="0" fontId="2" fillId="9" borderId="1" xfId="3" applyNumberFormat="1" applyFont="1" applyFill="1" applyBorder="1" applyAlignment="1" applyProtection="1">
      <alignment horizontal="center" vertical="center"/>
      <protection hidden="1"/>
    </xf>
    <xf numFmtId="1" fontId="2" fillId="0" borderId="1" xfId="3" applyNumberFormat="1" applyFont="1" applyFill="1" applyBorder="1" applyAlignment="1" applyProtection="1">
      <alignment horizontal="left" vertical="center" indent="1"/>
      <protection hidden="1"/>
    </xf>
    <xf numFmtId="0" fontId="2" fillId="0" borderId="1" xfId="3" applyNumberFormat="1" applyFont="1" applyFill="1" applyBorder="1" applyAlignment="1" applyProtection="1">
      <alignment horizontal="justify" vertical="top"/>
      <protection hidden="1"/>
    </xf>
    <xf numFmtId="0" fontId="2" fillId="0" borderId="1" xfId="3"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hidden="1"/>
    </xf>
    <xf numFmtId="0" fontId="3" fillId="0" borderId="1" xfId="0" applyFont="1" applyBorder="1" applyAlignment="1" applyProtection="1">
      <alignment vertical="top" wrapText="1"/>
      <protection hidden="1"/>
    </xf>
    <xf numFmtId="1" fontId="2" fillId="0" borderId="1" xfId="3" applyNumberFormat="1" applyFont="1" applyFill="1" applyBorder="1" applyAlignment="1" applyProtection="1">
      <alignment horizontal="left" vertical="top" indent="1"/>
      <protection hidden="1"/>
    </xf>
    <xf numFmtId="0" fontId="2" fillId="0" borderId="1" xfId="3" applyNumberFormat="1" applyFont="1" applyFill="1" applyBorder="1" applyAlignment="1" applyProtection="1">
      <alignment horizontal="justify" wrapText="1"/>
      <protection hidden="1"/>
    </xf>
    <xf numFmtId="1" fontId="2" fillId="0" borderId="1" xfId="3" applyNumberFormat="1" applyFont="1" applyFill="1" applyBorder="1" applyAlignment="1" applyProtection="1">
      <alignment horizontal="left" indent="1"/>
      <protection hidden="1"/>
    </xf>
    <xf numFmtId="0" fontId="2" fillId="0" borderId="1" xfId="3" applyNumberFormat="1" applyFont="1" applyFill="1" applyBorder="1" applyAlignment="1" applyProtection="1">
      <alignment horizontal="justify"/>
      <protection hidden="1"/>
    </xf>
    <xf numFmtId="0" fontId="3" fillId="10" borderId="1" xfId="0" applyFont="1" applyFill="1" applyBorder="1" applyAlignment="1" applyProtection="1">
      <alignment horizontal="center" vertical="center"/>
      <protection hidden="1"/>
    </xf>
    <xf numFmtId="0" fontId="2" fillId="7" borderId="2" xfId="3" applyNumberFormat="1" applyFont="1" applyFill="1" applyBorder="1" applyAlignment="1" applyProtection="1">
      <alignment horizontal="right" vertical="center"/>
      <protection hidden="1"/>
    </xf>
    <xf numFmtId="0" fontId="3" fillId="7" borderId="1" xfId="0" applyFont="1" applyFill="1" applyBorder="1" applyProtection="1">
      <protection locked="0"/>
    </xf>
    <xf numFmtId="0" fontId="3" fillId="0" borderId="1" xfId="0" applyFont="1" applyBorder="1" applyProtection="1">
      <protection locked="0"/>
    </xf>
    <xf numFmtId="0" fontId="3" fillId="0" borderId="1" xfId="0" applyFont="1" applyBorder="1" applyAlignment="1" applyProtection="1">
      <alignment horizontal="center" vertical="center"/>
      <protection hidden="1"/>
    </xf>
    <xf numFmtId="0" fontId="2" fillId="7" borderId="2" xfId="3" applyNumberFormat="1" applyFont="1" applyFill="1" applyBorder="1" applyAlignment="1" applyProtection="1">
      <alignment horizontal="right" vertical="center" wrapText="1"/>
      <protection hidden="1"/>
    </xf>
    <xf numFmtId="0" fontId="3" fillId="7"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3" fillId="9" borderId="1" xfId="0" applyFont="1" applyFill="1" applyBorder="1" applyAlignment="1">
      <alignment horizontal="center" vertical="center"/>
    </xf>
    <xf numFmtId="0" fontId="2" fillId="0" borderId="2" xfId="3" applyNumberFormat="1" applyFont="1" applyFill="1" applyBorder="1" applyAlignment="1" applyProtection="1">
      <alignment horizontal="justify"/>
      <protection hidden="1"/>
    </xf>
    <xf numFmtId="0" fontId="2" fillId="0" borderId="1" xfId="3" applyNumberFormat="1" applyFont="1" applyFill="1" applyBorder="1" applyAlignment="1" applyProtection="1">
      <alignment horizontal="left" vertical="top"/>
      <protection hidden="1"/>
    </xf>
    <xf numFmtId="0" fontId="3" fillId="13" borderId="1" xfId="0" applyFont="1" applyFill="1" applyBorder="1" applyAlignment="1" applyProtection="1">
      <alignment vertical="top"/>
      <protection hidden="1"/>
    </xf>
    <xf numFmtId="0" fontId="3" fillId="13" borderId="1" xfId="0" applyFont="1" applyFill="1" applyBorder="1" applyAlignment="1" applyProtection="1">
      <alignment horizontal="center" vertical="center"/>
      <protection hidden="1"/>
    </xf>
    <xf numFmtId="0" fontId="10" fillId="0" borderId="0" xfId="0" applyFont="1"/>
    <xf numFmtId="0" fontId="13" fillId="0" borderId="0" xfId="0" applyFont="1"/>
    <xf numFmtId="0" fontId="14" fillId="0" borderId="0" xfId="0" applyFont="1"/>
    <xf numFmtId="0" fontId="16" fillId="0" borderId="1" xfId="0" applyFont="1" applyBorder="1" applyAlignment="1" applyProtection="1">
      <alignment horizontal="center" vertical="center" wrapText="1"/>
      <protection hidden="1"/>
    </xf>
    <xf numFmtId="0" fontId="16" fillId="0" borderId="1" xfId="0" applyFont="1" applyBorder="1" applyAlignment="1" applyProtection="1">
      <alignment horizontal="left" vertical="center" wrapText="1"/>
      <protection hidden="1"/>
    </xf>
    <xf numFmtId="0" fontId="17" fillId="0" borderId="0" xfId="0" applyFont="1" applyAlignment="1">
      <alignment vertical="center"/>
    </xf>
    <xf numFmtId="0" fontId="18" fillId="2" borderId="3" xfId="1" applyFont="1" applyFill="1" applyBorder="1" applyAlignment="1">
      <alignment vertical="center" wrapText="1"/>
    </xf>
    <xf numFmtId="0" fontId="21" fillId="0" borderId="0" xfId="0" applyFont="1"/>
    <xf numFmtId="0" fontId="20" fillId="2" borderId="3" xfId="0" applyFont="1" applyFill="1" applyBorder="1" applyAlignment="1">
      <alignment vertical="center"/>
    </xf>
    <xf numFmtId="0" fontId="20" fillId="2" borderId="1" xfId="0" applyFont="1" applyFill="1" applyBorder="1" applyAlignment="1">
      <alignment horizontal="center" vertical="center" wrapText="1"/>
    </xf>
    <xf numFmtId="0" fontId="20" fillId="2" borderId="1" xfId="0" applyFont="1" applyFill="1" applyBorder="1" applyAlignment="1">
      <alignment vertical="center" wrapText="1"/>
    </xf>
    <xf numFmtId="0" fontId="20" fillId="2" borderId="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4" xfId="0" applyFont="1" applyFill="1" applyBorder="1" applyAlignment="1">
      <alignment horizontal="center" vertical="center"/>
    </xf>
    <xf numFmtId="0" fontId="0" fillId="3" borderId="2"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4" xfId="0" applyFill="1" applyBorder="1" applyAlignment="1" applyProtection="1">
      <alignment horizontal="center" vertical="center"/>
      <protection hidden="1"/>
    </xf>
    <xf numFmtId="0" fontId="2" fillId="7" borderId="2" xfId="3" applyNumberFormat="1" applyFont="1" applyFill="1" applyBorder="1" applyAlignment="1" applyProtection="1">
      <alignment horizontal="center" vertical="center"/>
      <protection hidden="1"/>
    </xf>
    <xf numFmtId="0" fontId="2" fillId="7" borderId="3" xfId="3" applyNumberFormat="1" applyFont="1" applyFill="1" applyBorder="1" applyAlignment="1" applyProtection="1">
      <alignment horizontal="center" vertical="center"/>
      <protection hidden="1"/>
    </xf>
    <xf numFmtId="0" fontId="2" fillId="7" borderId="4" xfId="3" applyNumberFormat="1" applyFont="1" applyFill="1" applyBorder="1" applyAlignment="1" applyProtection="1">
      <alignment horizontal="center" vertical="center"/>
      <protection hidden="1"/>
    </xf>
    <xf numFmtId="0" fontId="2" fillId="9" borderId="5" xfId="3" applyNumberFormat="1" applyFont="1" applyFill="1" applyBorder="1" applyAlignment="1" applyProtection="1">
      <alignment horizontal="center" vertical="center"/>
      <protection hidden="1"/>
    </xf>
    <xf numFmtId="0" fontId="2" fillId="9" borderId="9" xfId="3" applyNumberFormat="1" applyFont="1" applyFill="1" applyBorder="1" applyAlignment="1" applyProtection="1">
      <alignment horizontal="center" vertical="center"/>
      <protection hidden="1"/>
    </xf>
    <xf numFmtId="0" fontId="2" fillId="9" borderId="5" xfId="3" applyNumberFormat="1" applyFont="1" applyFill="1" applyBorder="1" applyAlignment="1" applyProtection="1">
      <alignment horizontal="center" vertical="center" wrapText="1"/>
      <protection hidden="1"/>
    </xf>
    <xf numFmtId="0" fontId="2" fillId="9" borderId="9" xfId="3" applyNumberFormat="1" applyFont="1" applyFill="1" applyBorder="1" applyAlignment="1" applyProtection="1">
      <alignment horizontal="center" vertical="center" wrapText="1"/>
      <protection hidden="1"/>
    </xf>
    <xf numFmtId="0" fontId="2" fillId="9" borderId="2" xfId="3" applyNumberFormat="1" applyFont="1" applyFill="1" applyBorder="1" applyAlignment="1" applyProtection="1">
      <alignment horizontal="center" vertical="center"/>
      <protection hidden="1"/>
    </xf>
    <xf numFmtId="0" fontId="2" fillId="9" borderId="4" xfId="3" applyNumberFormat="1" applyFont="1" applyFill="1" applyBorder="1" applyAlignment="1" applyProtection="1">
      <alignment horizontal="center" vertical="center"/>
      <protection hidden="1"/>
    </xf>
    <xf numFmtId="0" fontId="3" fillId="10" borderId="1" xfId="0" applyFont="1" applyFill="1" applyBorder="1" applyAlignment="1" applyProtection="1">
      <alignment horizontal="center" vertical="center"/>
      <protection hidden="1"/>
    </xf>
    <xf numFmtId="0" fontId="3" fillId="11" borderId="1" xfId="0" quotePrefix="1"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3" fillId="3" borderId="3"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2" fillId="7" borderId="2" xfId="3" applyNumberFormat="1" applyFont="1" applyFill="1" applyBorder="1" applyAlignment="1" applyProtection="1">
      <alignment horizontal="center" vertical="top" wrapText="1"/>
      <protection hidden="1"/>
    </xf>
    <xf numFmtId="0" fontId="2" fillId="7" borderId="4" xfId="3" applyNumberFormat="1" applyFont="1" applyFill="1" applyBorder="1" applyAlignment="1" applyProtection="1">
      <alignment horizontal="center" vertical="top" wrapText="1"/>
      <protection hidden="1"/>
    </xf>
    <xf numFmtId="0" fontId="3" fillId="0" borderId="0" xfId="0" applyFont="1" applyBorder="1" applyAlignment="1">
      <alignment horizontal="justify" vertical="center" wrapText="1"/>
    </xf>
    <xf numFmtId="0" fontId="3" fillId="0" borderId="0" xfId="0" applyFont="1" applyAlignment="1">
      <alignment horizontal="justify"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8" fillId="2" borderId="22" xfId="1" applyFont="1" applyFill="1" applyBorder="1" applyAlignment="1" applyProtection="1">
      <alignment horizontal="left" vertical="center" wrapText="1"/>
      <protection locked="0"/>
    </xf>
    <xf numFmtId="0" fontId="18" fillId="2" borderId="23" xfId="1" applyFont="1" applyFill="1" applyBorder="1" applyAlignment="1" applyProtection="1">
      <alignment horizontal="left" vertical="center" wrapText="1"/>
      <protection locked="0"/>
    </xf>
    <xf numFmtId="0" fontId="18" fillId="2" borderId="24" xfId="1" applyFont="1" applyFill="1" applyBorder="1" applyAlignment="1" applyProtection="1">
      <alignment horizontal="left" vertical="center" wrapText="1"/>
      <protection locked="0"/>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30" xfId="0" applyFont="1" applyFill="1" applyBorder="1" applyAlignment="1" applyProtection="1">
      <alignment horizontal="center" vertical="center" wrapText="1"/>
      <protection locked="0"/>
    </xf>
    <xf numFmtId="0" fontId="19" fillId="0" borderId="28" xfId="0" applyFont="1" applyFill="1" applyBorder="1" applyAlignment="1" applyProtection="1">
      <alignment horizontal="justify" vertical="top" wrapText="1"/>
      <protection locked="0"/>
    </xf>
    <xf numFmtId="0" fontId="19" fillId="0" borderId="29" xfId="0" applyFont="1" applyFill="1" applyBorder="1" applyAlignment="1" applyProtection="1">
      <alignment horizontal="justify" vertical="top" wrapText="1"/>
      <protection locked="0"/>
    </xf>
    <xf numFmtId="0" fontId="19" fillId="0" borderId="30" xfId="0" applyFont="1" applyFill="1" applyBorder="1" applyAlignment="1" applyProtection="1">
      <alignment horizontal="justify" vertical="top" wrapText="1"/>
      <protection locked="0"/>
    </xf>
    <xf numFmtId="0" fontId="19" fillId="0" borderId="28" xfId="0" applyFont="1" applyFill="1" applyBorder="1" applyAlignment="1" applyProtection="1">
      <alignment horizontal="justify" vertical="center" wrapText="1"/>
      <protection locked="0"/>
    </xf>
    <xf numFmtId="0" fontId="19" fillId="0" borderId="29" xfId="0" applyFont="1" applyFill="1" applyBorder="1" applyAlignment="1" applyProtection="1">
      <alignment horizontal="justify" vertical="center" wrapText="1"/>
      <protection locked="0"/>
    </xf>
    <xf numFmtId="0" fontId="19" fillId="0" borderId="30" xfId="0" applyFont="1" applyFill="1" applyBorder="1" applyAlignment="1" applyProtection="1">
      <alignment horizontal="justify" vertical="center" wrapText="1"/>
      <protection locked="0"/>
    </xf>
    <xf numFmtId="0" fontId="19" fillId="0" borderId="26" xfId="0" applyFont="1" applyFill="1" applyBorder="1" applyAlignment="1" applyProtection="1">
      <alignment horizontal="left" vertical="top" wrapText="1"/>
      <protection locked="0"/>
    </xf>
    <xf numFmtId="0" fontId="19" fillId="0" borderId="25" xfId="0" applyFont="1" applyFill="1" applyBorder="1" applyAlignment="1" applyProtection="1">
      <alignment horizontal="left" vertical="top" wrapText="1"/>
      <protection locked="0"/>
    </xf>
    <xf numFmtId="0" fontId="19" fillId="0" borderId="27" xfId="0" applyFont="1" applyFill="1" applyBorder="1" applyAlignment="1" applyProtection="1">
      <alignment horizontal="left" vertical="top" wrapText="1"/>
      <protection locked="0"/>
    </xf>
    <xf numFmtId="0" fontId="18" fillId="0" borderId="33"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34" xfId="0" applyFont="1" applyFill="1" applyBorder="1" applyAlignment="1" applyProtection="1">
      <alignment horizontal="left" vertical="center"/>
      <protection locked="0"/>
    </xf>
    <xf numFmtId="0" fontId="18" fillId="0" borderId="3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wrapText="1"/>
      <protection locked="0"/>
    </xf>
    <xf numFmtId="0" fontId="18" fillId="0" borderId="34" xfId="0" applyFont="1" applyFill="1" applyBorder="1" applyAlignment="1" applyProtection="1">
      <alignment horizontal="left" vertical="center" wrapText="1"/>
      <protection locked="0"/>
    </xf>
    <xf numFmtId="0" fontId="5" fillId="0" borderId="32" xfId="1" applyFont="1" applyBorder="1" applyAlignment="1" applyProtection="1">
      <alignment horizontal="center" vertical="center" wrapText="1"/>
      <protection locked="0"/>
    </xf>
    <xf numFmtId="0" fontId="5" fillId="0" borderId="35" xfId="1" applyFont="1" applyBorder="1" applyAlignment="1" applyProtection="1">
      <alignment horizontal="center" vertical="center" wrapText="1"/>
      <protection locked="0"/>
    </xf>
    <xf numFmtId="0" fontId="5" fillId="0" borderId="31" xfId="1" applyFont="1" applyBorder="1" applyAlignment="1" applyProtection="1">
      <alignment horizontal="center" vertical="center" wrapText="1"/>
      <protection locked="0"/>
    </xf>
    <xf numFmtId="0" fontId="2" fillId="0" borderId="23" xfId="1" applyFont="1" applyBorder="1" applyAlignment="1">
      <alignment horizontal="center" vertical="center" wrapText="1"/>
    </xf>
    <xf numFmtId="0" fontId="20" fillId="0" borderId="18" xfId="0" applyFont="1" applyBorder="1" applyAlignment="1" applyProtection="1">
      <alignment horizontal="left" vertical="center" wrapText="1"/>
      <protection locked="0"/>
    </xf>
    <xf numFmtId="0" fontId="18" fillId="0" borderId="18" xfId="1" applyFont="1" applyBorder="1" applyAlignment="1" applyProtection="1">
      <alignment horizontal="left" vertical="center" wrapText="1"/>
      <protection locked="0"/>
    </xf>
    <xf numFmtId="0" fontId="1" fillId="0" borderId="23" xfId="1" applyFont="1" applyBorder="1" applyAlignment="1" applyProtection="1">
      <alignment horizontal="left" vertical="top" wrapText="1"/>
      <protection locked="0"/>
    </xf>
    <xf numFmtId="0" fontId="1" fillId="0" borderId="24" xfId="1"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0" fontId="20" fillId="0" borderId="24" xfId="0" applyFont="1" applyBorder="1" applyAlignment="1" applyProtection="1">
      <alignment horizontal="left" vertical="top" wrapText="1"/>
      <protection locked="0"/>
    </xf>
    <xf numFmtId="0" fontId="18" fillId="2" borderId="21" xfId="1" applyFont="1" applyFill="1" applyBorder="1" applyAlignment="1">
      <alignment horizontal="center" vertical="center" wrapText="1"/>
    </xf>
    <xf numFmtId="0" fontId="18" fillId="2" borderId="19" xfId="1" applyFont="1" applyFill="1" applyBorder="1" applyAlignment="1">
      <alignment horizontal="center" vertical="center" wrapText="1"/>
    </xf>
    <xf numFmtId="0" fontId="18" fillId="2" borderId="20"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20" fillId="2" borderId="21" xfId="0" applyFont="1" applyFill="1" applyBorder="1" applyAlignment="1">
      <alignment horizontal="center" vertical="center"/>
    </xf>
    <xf numFmtId="0" fontId="20" fillId="2" borderId="20" xfId="0" applyFont="1" applyFill="1" applyBorder="1" applyAlignment="1">
      <alignment horizontal="center" vertical="center"/>
    </xf>
    <xf numFmtId="0" fontId="9" fillId="0" borderId="23" xfId="1" applyFont="1" applyBorder="1" applyAlignment="1">
      <alignment horizontal="left" vertical="center" wrapText="1"/>
    </xf>
    <xf numFmtId="0" fontId="9" fillId="0" borderId="36" xfId="1" applyFont="1" applyBorder="1" applyAlignment="1">
      <alignment horizontal="left" vertical="center" wrapText="1"/>
    </xf>
  </cellXfs>
  <cellStyles count="4">
    <cellStyle name="Normal" xfId="0" builtinId="0"/>
    <cellStyle name="Normal 2" xfId="1" xr:uid="{00000000-0005-0000-0000-000001000000}"/>
    <cellStyle name="Normal_Controles" xfId="2" xr:uid="{00000000-0005-0000-0000-000002000000}"/>
    <cellStyle name="Normal_Hoja3" xfId="3" xr:uid="{00000000-0005-0000-0000-000003000000}"/>
  </cellStyles>
  <dxfs count="15">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b val="0"/>
        <i val="0"/>
        <strike val="0"/>
        <condense val="0"/>
        <extend val="0"/>
        <outline val="0"/>
        <shadow val="0"/>
        <u val="none"/>
        <vertAlign val="baseline"/>
        <sz val="10"/>
        <color theme="1"/>
        <name val="Arial Narrow"/>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Narrow"/>
        <scheme val="none"/>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Narrow"/>
        <scheme val="none"/>
      </font>
      <alignment horizontal="center" vertical="center" textRotation="0" wrapText="0" indent="0" justifyLastLine="0" shrinkToFit="0" readingOrder="0"/>
    </dxf>
    <dxf>
      <border>
        <bottom style="thin">
          <color indexed="64"/>
        </bottom>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15</xdr:col>
      <xdr:colOff>279644</xdr:colOff>
      <xdr:row>1</xdr:row>
      <xdr:rowOff>31125</xdr:rowOff>
    </xdr:from>
    <xdr:to>
      <xdr:col>15</xdr:col>
      <xdr:colOff>1276350</xdr:colOff>
      <xdr:row>4</xdr:row>
      <xdr:rowOff>169700</xdr:rowOff>
    </xdr:to>
    <xdr:pic>
      <xdr:nvPicPr>
        <xdr:cNvPr id="4" name="Imagen 3">
          <a:extLst>
            <a:ext uri="{FF2B5EF4-FFF2-40B4-BE49-F238E27FC236}">
              <a16:creationId xmlns:a16="http://schemas.microsoft.com/office/drawing/2014/main" id="{A422F31F-4607-45A3-BBBF-235385D9C9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56544" y="253375"/>
          <a:ext cx="996706" cy="67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657226</xdr:colOff>
      <xdr:row>0</xdr:row>
      <xdr:rowOff>104774</xdr:rowOff>
    </xdr:from>
    <xdr:to>
      <xdr:col>13</xdr:col>
      <xdr:colOff>542926</xdr:colOff>
      <xdr:row>18</xdr:row>
      <xdr:rowOff>12767</xdr:rowOff>
    </xdr:to>
    <xdr:pic>
      <xdr:nvPicPr>
        <xdr:cNvPr id="3" name="Imagen 2">
          <a:extLst>
            <a:ext uri="{FF2B5EF4-FFF2-40B4-BE49-F238E27FC236}">
              <a16:creationId xmlns:a16="http://schemas.microsoft.com/office/drawing/2014/main" id="{AFC05E60-8A3E-4353-AB14-4EF2AEC43E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1" y="104774"/>
          <a:ext cx="4457700" cy="3489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161926</xdr:rowOff>
    </xdr:from>
    <xdr:to>
      <xdr:col>6</xdr:col>
      <xdr:colOff>352425</xdr:colOff>
      <xdr:row>22</xdr:row>
      <xdr:rowOff>176414</xdr:rowOff>
    </xdr:to>
    <xdr:pic>
      <xdr:nvPicPr>
        <xdr:cNvPr id="4" name="Imagen 3">
          <a:extLst>
            <a:ext uri="{FF2B5EF4-FFF2-40B4-BE49-F238E27FC236}">
              <a16:creationId xmlns:a16="http://schemas.microsoft.com/office/drawing/2014/main" id="{7C394657-7A9C-4472-9F6B-804894643D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14525" y="2790826"/>
          <a:ext cx="3114675" cy="1728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57151</xdr:colOff>
      <xdr:row>20</xdr:row>
      <xdr:rowOff>38100</xdr:rowOff>
    </xdr:from>
    <xdr:to>
      <xdr:col>9</xdr:col>
      <xdr:colOff>272540</xdr:colOff>
      <xdr:row>24</xdr:row>
      <xdr:rowOff>12700</xdr:rowOff>
    </xdr:to>
    <xdr:pic>
      <xdr:nvPicPr>
        <xdr:cNvPr id="3" name="Imagen 2">
          <a:extLst>
            <a:ext uri="{FF2B5EF4-FFF2-40B4-BE49-F238E27FC236}">
              <a16:creationId xmlns:a16="http://schemas.microsoft.com/office/drawing/2014/main" id="{92C7BDAE-E0A6-49A0-9978-0AB215E062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3026" y="8486775"/>
          <a:ext cx="5749414" cy="784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8</xdr:col>
      <xdr:colOff>673100</xdr:colOff>
      <xdr:row>43</xdr:row>
      <xdr:rowOff>88900</xdr:rowOff>
    </xdr:to>
    <xdr:pic>
      <xdr:nvPicPr>
        <xdr:cNvPr id="2" name="Imagen 1">
          <a:extLst>
            <a:ext uri="{FF2B5EF4-FFF2-40B4-BE49-F238E27FC236}">
              <a16:creationId xmlns:a16="http://schemas.microsoft.com/office/drawing/2014/main" id="{2D170BB8-33AB-4BBB-AB79-97A08A5914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769100" cy="542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485775</xdr:colOff>
      <xdr:row>0</xdr:row>
      <xdr:rowOff>38100</xdr:rowOff>
    </xdr:from>
    <xdr:to>
      <xdr:col>12</xdr:col>
      <xdr:colOff>89897</xdr:colOff>
      <xdr:row>13</xdr:row>
      <xdr:rowOff>30694</xdr:rowOff>
    </xdr:to>
    <xdr:pic>
      <xdr:nvPicPr>
        <xdr:cNvPr id="3" name="Imagen 2">
          <a:extLst>
            <a:ext uri="{FF2B5EF4-FFF2-40B4-BE49-F238E27FC236}">
              <a16:creationId xmlns:a16="http://schemas.microsoft.com/office/drawing/2014/main" id="{E6C47D22-DFED-43BD-8731-B131B28F32F7}"/>
            </a:ext>
          </a:extLst>
        </xdr:cNvPr>
        <xdr:cNvPicPr>
          <a:picLocks noChangeAspect="1"/>
        </xdr:cNvPicPr>
      </xdr:nvPicPr>
      <xdr:blipFill>
        <a:blip xmlns:r="http://schemas.openxmlformats.org/officeDocument/2006/relationships" r:embed="rId2"/>
        <a:stretch>
          <a:fillRect/>
        </a:stretch>
      </xdr:blipFill>
      <xdr:spPr>
        <a:xfrm>
          <a:off x="5057775" y="38100"/>
          <a:ext cx="4176122" cy="2469094"/>
        </a:xfrm>
        <a:prstGeom prst="rect">
          <a:avLst/>
        </a:prstGeom>
      </xdr:spPr>
    </xdr:pic>
    <xdr:clientData/>
  </xdr:twoCellAnchor>
  <xdr:twoCellAnchor editAs="oneCell">
    <xdr:from>
      <xdr:col>0</xdr:col>
      <xdr:colOff>0</xdr:colOff>
      <xdr:row>0</xdr:row>
      <xdr:rowOff>0</xdr:rowOff>
    </xdr:from>
    <xdr:to>
      <xdr:col>5</xdr:col>
      <xdr:colOff>314325</xdr:colOff>
      <xdr:row>14</xdr:row>
      <xdr:rowOff>20278</xdr:rowOff>
    </xdr:to>
    <xdr:pic>
      <xdr:nvPicPr>
        <xdr:cNvPr id="4" name="Imagen 3">
          <a:extLst>
            <a:ext uri="{FF2B5EF4-FFF2-40B4-BE49-F238E27FC236}">
              <a16:creationId xmlns:a16="http://schemas.microsoft.com/office/drawing/2014/main" id="{35D56299-EFE8-4907-8AD2-76E4E67B9CB5}"/>
            </a:ext>
          </a:extLst>
        </xdr:cNvPr>
        <xdr:cNvPicPr>
          <a:picLocks noChangeAspect="1"/>
        </xdr:cNvPicPr>
      </xdr:nvPicPr>
      <xdr:blipFill>
        <a:blip xmlns:r="http://schemas.openxmlformats.org/officeDocument/2006/relationships" r:embed="rId3"/>
        <a:stretch>
          <a:fillRect/>
        </a:stretch>
      </xdr:blipFill>
      <xdr:spPr>
        <a:xfrm>
          <a:off x="0" y="0"/>
          <a:ext cx="4124325" cy="2687278"/>
        </a:xfrm>
        <a:prstGeom prst="rect">
          <a:avLst/>
        </a:prstGeom>
      </xdr:spPr>
    </xdr:pic>
    <xdr:clientData/>
  </xdr:twoCellAnchor>
  <xdr:twoCellAnchor>
    <xdr:from>
      <xdr:col>5</xdr:col>
      <xdr:colOff>295275</xdr:colOff>
      <xdr:row>5</xdr:row>
      <xdr:rowOff>104774</xdr:rowOff>
    </xdr:from>
    <xdr:to>
      <xdr:col>6</xdr:col>
      <xdr:colOff>466724</xdr:colOff>
      <xdr:row>8</xdr:row>
      <xdr:rowOff>19050</xdr:rowOff>
    </xdr:to>
    <xdr:sp macro="" textlink="">
      <xdr:nvSpPr>
        <xdr:cNvPr id="5" name="Flecha: pentágono 4">
          <a:extLst>
            <a:ext uri="{FF2B5EF4-FFF2-40B4-BE49-F238E27FC236}">
              <a16:creationId xmlns:a16="http://schemas.microsoft.com/office/drawing/2014/main" id="{49EB4DB8-EA94-493C-B5A7-7FDA814425B1}"/>
            </a:ext>
          </a:extLst>
        </xdr:cNvPr>
        <xdr:cNvSpPr/>
      </xdr:nvSpPr>
      <xdr:spPr>
        <a:xfrm>
          <a:off x="4105275" y="1057274"/>
          <a:ext cx="933449" cy="485776"/>
        </a:xfrm>
        <a:prstGeom prst="homePlate">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ctr" anchorCtr="0"/>
        <a:lstStyle/>
        <a:p>
          <a:pPr algn="ctr"/>
          <a:r>
            <a:rPr lang="es-CO" sz="1100">
              <a:latin typeface="Arial Narrow" panose="020B0606020202030204" pitchFamily="34" charset="0"/>
            </a:rPr>
            <a:t>Ejemplo de verificación</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C24" totalsRowShown="0" headerRowDxfId="14" dataDxfId="12" headerRowBorderDxfId="13" tableBorderDxfId="11" totalsRowBorderDxfId="10">
  <tableColumns count="2">
    <tableColumn id="1" xr3:uid="{00000000-0010-0000-0000-000001000000}" name="RANGO DE CALIFICACIÓN DEL DISEÑO" dataDxfId="9"/>
    <tableColumn id="2" xr3:uid="{00000000-0010-0000-0000-000002000000}" name="RESULTADO_x000a_PESO EN LA EVALUACIÓN DEL DISEÑO DEL CONTROL" dataDxfId="8"/>
  </tableColumns>
  <tableStyleInfo name="TableStyleLight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8"/>
  <sheetViews>
    <sheetView tabSelected="1" zoomScaleNormal="100" workbookViewId="0">
      <selection activeCell="A14" sqref="A14"/>
    </sheetView>
  </sheetViews>
  <sheetFormatPr baseColWidth="10" defaultColWidth="11.453125" defaultRowHeight="14.5" x14ac:dyDescent="0.35"/>
  <cols>
    <col min="1" max="3" width="22.81640625" customWidth="1"/>
    <col min="4" max="4" width="13.1796875" customWidth="1"/>
    <col min="5" max="6" width="12.1796875" customWidth="1"/>
    <col min="7" max="7" width="24.26953125" customWidth="1"/>
    <col min="8" max="8" width="13.26953125" customWidth="1"/>
    <col min="9" max="11" width="12.1796875" customWidth="1"/>
    <col min="12" max="12" width="24.26953125" customWidth="1"/>
    <col min="13" max="13" width="12.1796875" customWidth="1"/>
    <col min="14" max="15" width="23.26953125" customWidth="1"/>
    <col min="16" max="16" width="22.81640625" customWidth="1"/>
    <col min="17" max="18" width="14.26953125" hidden="1" customWidth="1"/>
  </cols>
  <sheetData>
    <row r="1" spans="1:18" ht="17.5" customHeight="1" thickBot="1" x14ac:dyDescent="0.4">
      <c r="A1" s="114" t="s">
        <v>155</v>
      </c>
      <c r="B1" s="115"/>
      <c r="C1" s="115"/>
      <c r="D1" s="115"/>
      <c r="E1" s="115"/>
      <c r="F1" s="115"/>
      <c r="G1" s="115"/>
      <c r="H1" s="115"/>
      <c r="I1" s="115"/>
      <c r="J1" s="115"/>
      <c r="K1" s="115"/>
      <c r="L1" s="115"/>
      <c r="M1" s="115"/>
      <c r="N1" s="115"/>
      <c r="O1" s="115"/>
      <c r="P1" s="116"/>
    </row>
    <row r="2" spans="1:18" x14ac:dyDescent="0.35">
      <c r="A2" s="132" t="s">
        <v>156</v>
      </c>
      <c r="B2" s="133"/>
      <c r="C2" s="133"/>
      <c r="D2" s="134"/>
      <c r="E2" s="132" t="s">
        <v>227</v>
      </c>
      <c r="F2" s="133"/>
      <c r="G2" s="134"/>
      <c r="H2" s="132" t="s">
        <v>157</v>
      </c>
      <c r="I2" s="133"/>
      <c r="J2" s="133"/>
      <c r="K2" s="134"/>
      <c r="L2" s="135" t="s">
        <v>158</v>
      </c>
      <c r="M2" s="136"/>
      <c r="N2" s="136"/>
      <c r="O2" s="137"/>
      <c r="P2" s="138"/>
    </row>
    <row r="3" spans="1:18" ht="15" thickBot="1" x14ac:dyDescent="0.4">
      <c r="A3" s="117" t="s">
        <v>226</v>
      </c>
      <c r="B3" s="118"/>
      <c r="C3" s="118"/>
      <c r="D3" s="119"/>
      <c r="E3" s="117" t="s">
        <v>230</v>
      </c>
      <c r="F3" s="118"/>
      <c r="G3" s="119"/>
      <c r="H3" s="117" t="s">
        <v>229</v>
      </c>
      <c r="I3" s="118"/>
      <c r="J3" s="118"/>
      <c r="K3" s="119"/>
      <c r="L3" s="120" t="s">
        <v>228</v>
      </c>
      <c r="M3" s="121"/>
      <c r="N3" s="121"/>
      <c r="O3" s="122"/>
      <c r="P3" s="139"/>
    </row>
    <row r="4" spans="1:18" ht="12.5" customHeight="1" x14ac:dyDescent="0.35">
      <c r="A4" s="129" t="s">
        <v>223</v>
      </c>
      <c r="B4" s="130"/>
      <c r="C4" s="130"/>
      <c r="D4" s="131"/>
      <c r="E4" s="129" t="s">
        <v>224</v>
      </c>
      <c r="F4" s="130"/>
      <c r="G4" s="131"/>
      <c r="H4" s="129" t="s">
        <v>225</v>
      </c>
      <c r="I4" s="130"/>
      <c r="J4" s="130"/>
      <c r="K4" s="130"/>
      <c r="L4" s="130"/>
      <c r="M4" s="130"/>
      <c r="N4" s="130"/>
      <c r="O4" s="131"/>
      <c r="P4" s="139"/>
    </row>
    <row r="5" spans="1:18" ht="18.5" customHeight="1" thickBot="1" x14ac:dyDescent="0.4">
      <c r="A5" s="126"/>
      <c r="B5" s="127"/>
      <c r="C5" s="127"/>
      <c r="D5" s="128"/>
      <c r="E5" s="126"/>
      <c r="F5" s="127"/>
      <c r="G5" s="128"/>
      <c r="H5" s="123"/>
      <c r="I5" s="124"/>
      <c r="J5" s="124"/>
      <c r="K5" s="124"/>
      <c r="L5" s="124"/>
      <c r="M5" s="124"/>
      <c r="N5" s="124"/>
      <c r="O5" s="125"/>
      <c r="P5" s="140"/>
    </row>
    <row r="6" spans="1:18" s="61" customFormat="1" ht="4" customHeight="1" thickBot="1" x14ac:dyDescent="0.2">
      <c r="A6" s="141"/>
      <c r="B6" s="141"/>
      <c r="C6" s="141"/>
      <c r="D6" s="141"/>
      <c r="E6" s="141"/>
      <c r="F6" s="141"/>
      <c r="G6" s="141"/>
      <c r="H6" s="141"/>
      <c r="I6" s="141"/>
      <c r="J6" s="141"/>
      <c r="K6" s="141"/>
      <c r="L6" s="141"/>
      <c r="M6" s="141"/>
      <c r="N6" s="141"/>
      <c r="O6" s="141"/>
      <c r="P6" s="141"/>
    </row>
    <row r="7" spans="1:18" ht="15" thickBot="1" x14ac:dyDescent="0.4">
      <c r="A7" s="142" t="s">
        <v>159</v>
      </c>
      <c r="B7" s="146"/>
      <c r="C7" s="146"/>
      <c r="D7" s="146"/>
      <c r="E7" s="146"/>
      <c r="F7" s="146"/>
      <c r="G7" s="146"/>
      <c r="H7" s="146"/>
      <c r="I7" s="146"/>
      <c r="J7" s="146"/>
      <c r="K7" s="146"/>
      <c r="L7" s="146"/>
      <c r="M7" s="146"/>
      <c r="N7" s="146"/>
      <c r="O7" s="146"/>
      <c r="P7" s="147"/>
    </row>
    <row r="8" spans="1:18" ht="15" thickBot="1" x14ac:dyDescent="0.4">
      <c r="A8" s="143" t="s">
        <v>29</v>
      </c>
      <c r="B8" s="144"/>
      <c r="C8" s="144"/>
      <c r="D8" s="144"/>
      <c r="E8" s="144"/>
      <c r="F8" s="144"/>
      <c r="G8" s="144"/>
      <c r="H8" s="144"/>
      <c r="I8" s="144"/>
      <c r="J8" s="144"/>
      <c r="K8" s="144"/>
      <c r="L8" s="144"/>
      <c r="M8" s="144"/>
      <c r="N8" s="144"/>
      <c r="O8" s="144"/>
      <c r="P8" s="145"/>
    </row>
    <row r="9" spans="1:18" s="61" customFormat="1" ht="4.5" thickBot="1" x14ac:dyDescent="0.2">
      <c r="A9" s="154"/>
      <c r="B9" s="154"/>
      <c r="C9" s="154"/>
      <c r="D9" s="154"/>
      <c r="E9" s="154"/>
      <c r="F9" s="154"/>
      <c r="G9" s="154"/>
      <c r="H9" s="154"/>
      <c r="I9" s="154"/>
      <c r="J9" s="154"/>
      <c r="K9" s="154"/>
      <c r="L9" s="154"/>
      <c r="M9" s="154"/>
      <c r="N9" s="154"/>
      <c r="O9" s="154"/>
      <c r="P9" s="155"/>
    </row>
    <row r="10" spans="1:18" s="68" customFormat="1" ht="15" customHeight="1" x14ac:dyDescent="0.3">
      <c r="A10" s="148" t="s">
        <v>0</v>
      </c>
      <c r="B10" s="149"/>
      <c r="C10" s="150"/>
      <c r="D10" s="151" t="s">
        <v>1</v>
      </c>
      <c r="E10" s="151"/>
      <c r="F10" s="151"/>
      <c r="G10" s="151"/>
      <c r="H10" s="151"/>
      <c r="I10" s="151"/>
      <c r="J10" s="151"/>
      <c r="K10" s="148" t="s">
        <v>217</v>
      </c>
      <c r="L10" s="149"/>
      <c r="M10" s="149"/>
      <c r="N10" s="150"/>
      <c r="O10" s="152" t="s">
        <v>2</v>
      </c>
      <c r="P10" s="153"/>
      <c r="Q10" s="67"/>
      <c r="R10" s="67"/>
    </row>
    <row r="11" spans="1:18" s="68" customFormat="1" ht="14" x14ac:dyDescent="0.3">
      <c r="A11" s="77" t="s">
        <v>211</v>
      </c>
      <c r="B11" s="77" t="s">
        <v>3</v>
      </c>
      <c r="C11" s="77" t="s">
        <v>205</v>
      </c>
      <c r="D11" s="80" t="s">
        <v>231</v>
      </c>
      <c r="E11" s="81"/>
      <c r="F11" s="82"/>
      <c r="G11" s="76" t="s">
        <v>5</v>
      </c>
      <c r="H11" s="76"/>
      <c r="I11" s="76"/>
      <c r="J11" s="76"/>
      <c r="K11" s="75" t="s">
        <v>213</v>
      </c>
      <c r="L11" s="76" t="s">
        <v>6</v>
      </c>
      <c r="M11" s="75" t="s">
        <v>16</v>
      </c>
      <c r="N11" s="72" t="s">
        <v>17</v>
      </c>
      <c r="O11" s="72" t="s">
        <v>7</v>
      </c>
      <c r="P11" s="77" t="s">
        <v>212</v>
      </c>
      <c r="Q11" s="69"/>
      <c r="R11" s="69"/>
    </row>
    <row r="12" spans="1:18" s="68" customFormat="1" ht="14" x14ac:dyDescent="0.3">
      <c r="A12" s="78"/>
      <c r="B12" s="78"/>
      <c r="C12" s="78"/>
      <c r="D12" s="80" t="s">
        <v>8</v>
      </c>
      <c r="E12" s="81"/>
      <c r="F12" s="82"/>
      <c r="G12" s="77" t="s">
        <v>9</v>
      </c>
      <c r="H12" s="80" t="s">
        <v>10</v>
      </c>
      <c r="I12" s="81"/>
      <c r="J12" s="82"/>
      <c r="K12" s="75"/>
      <c r="L12" s="76"/>
      <c r="M12" s="75"/>
      <c r="N12" s="73"/>
      <c r="O12" s="73"/>
      <c r="P12" s="78"/>
      <c r="Q12" s="69"/>
      <c r="R12" s="69"/>
    </row>
    <row r="13" spans="1:18" s="68" customFormat="1" ht="26" x14ac:dyDescent="0.3">
      <c r="A13" s="79"/>
      <c r="B13" s="79"/>
      <c r="C13" s="79"/>
      <c r="D13" s="70" t="s">
        <v>11</v>
      </c>
      <c r="E13" s="70" t="s">
        <v>12</v>
      </c>
      <c r="F13" s="70" t="s">
        <v>13</v>
      </c>
      <c r="G13" s="79"/>
      <c r="H13" s="70" t="s">
        <v>11</v>
      </c>
      <c r="I13" s="70" t="s">
        <v>14</v>
      </c>
      <c r="J13" s="70" t="s">
        <v>15</v>
      </c>
      <c r="K13" s="75"/>
      <c r="L13" s="76"/>
      <c r="M13" s="75"/>
      <c r="N13" s="74"/>
      <c r="O13" s="74"/>
      <c r="P13" s="79"/>
      <c r="Q13" s="71" t="s">
        <v>45</v>
      </c>
      <c r="R13" s="71" t="s">
        <v>45</v>
      </c>
    </row>
    <row r="14" spans="1:18" x14ac:dyDescent="0.35">
      <c r="A14" s="5"/>
      <c r="B14" s="5"/>
      <c r="C14" s="5"/>
      <c r="D14" s="5"/>
      <c r="E14" s="5"/>
      <c r="F14" s="4" t="str">
        <f t="shared" ref="F14" si="0">IF(Q14=","," ",(_xlfn.IFS(OR(Q14="1,3",Q14="2,3"),"Moderado",OR(Q14="4,3",Q14="3,3",Q14="2,4",Q14="1,4"),"Alto",OR(Q14="1,5",Q14="2,5",Q14="3,4",Q14="3,5",Q14="4,4",Q14="4,5",Q14="5,3",Q14="5,4",Q14="5,5"),"Extremo",TRUE,"")))</f>
        <v xml:space="preserve"> </v>
      </c>
      <c r="G14" s="5"/>
      <c r="H14" s="5"/>
      <c r="I14" s="5" t="str">
        <f>IF(E14=0,"",E14)</f>
        <v/>
      </c>
      <c r="J14" s="4" t="str">
        <f t="shared" ref="J14:J28" si="1">IF(R14=","," ",(_xlfn.IFS(OR(R14="1,3",R14="2,3"),"Moderado",OR(R14="4,3",R14="3,3",R14="2,4",R14="1,4"),"Alto",OR(R14="1,5",R14="2,5",R14="3,4",R14="3,5",R14="4,4",R14="4,5",R14="5,3",R14="5,4",R14="5,5"),"Extremo",TRUE,"")))</f>
        <v xml:space="preserve"> </v>
      </c>
      <c r="K14" s="5"/>
      <c r="L14" s="5"/>
      <c r="M14" s="5"/>
      <c r="N14" s="5"/>
      <c r="O14" s="5"/>
      <c r="P14" s="5"/>
      <c r="Q14" s="4" t="str">
        <f t="shared" ref="Q14:Q28" si="2">_xlfn.CONCAT(LEFT(D14),",",LEFT(E14))</f>
        <v>,</v>
      </c>
      <c r="R14" s="4" t="str">
        <f t="shared" ref="R14:R28" si="3">_xlfn.CONCAT(LEFT(H14),",",LEFT(I14))</f>
        <v>,</v>
      </c>
    </row>
    <row r="15" spans="1:18" x14ac:dyDescent="0.35">
      <c r="A15" s="5"/>
      <c r="B15" s="5"/>
      <c r="C15" s="6"/>
      <c r="D15" s="5"/>
      <c r="E15" s="5"/>
      <c r="F15" s="4" t="str">
        <f>IF(Q15=","," ",(_xlfn.IFS(OR(Q15="1,3",Q15="2,3"),"Moderado",OR(Q15="4,3",Q15="3,3",Q15="2,4",Q15="1,4"),"Alto",OR(Q15="1,5",Q15="2,5",Q15="3,4",Q15="3,5",Q15="4,4",Q15="4,5",Q15="5,3",Q15="5,4",Q15="5,5"),"Extremo",TRUE,"")))</f>
        <v xml:space="preserve"> </v>
      </c>
      <c r="G15" s="5"/>
      <c r="H15" s="5"/>
      <c r="I15" s="5" t="str">
        <f t="shared" ref="I15:I28" si="4">IF(E15=0,"",E15)</f>
        <v/>
      </c>
      <c r="J15" s="4" t="str">
        <f t="shared" si="1"/>
        <v xml:space="preserve"> </v>
      </c>
      <c r="K15" s="5"/>
      <c r="L15" s="7"/>
      <c r="M15" s="8"/>
      <c r="N15" s="10"/>
      <c r="O15" s="10"/>
      <c r="P15" s="6"/>
      <c r="Q15" s="4" t="str">
        <f t="shared" si="2"/>
        <v>,</v>
      </c>
      <c r="R15" s="4" t="str">
        <f t="shared" si="3"/>
        <v>,</v>
      </c>
    </row>
    <row r="16" spans="1:18" x14ac:dyDescent="0.35">
      <c r="A16" s="5"/>
      <c r="B16" s="5"/>
      <c r="C16" s="5"/>
      <c r="D16" s="5"/>
      <c r="E16" s="5"/>
      <c r="F16" s="4" t="str">
        <f t="shared" ref="F16:F28" si="5">IF(Q16=","," ",(_xlfn.IFS(OR(Q16="1,3",Q16="2,3"),"Moderado",OR(Q16="4,3",Q16="3,3",Q16="2,4",Q16="1,4"),"Alto",OR(Q16="1,5",Q16="2,5",Q16="3,4",Q16="3,5",Q16="4,4",Q16="4,5",Q16="5,3",Q16="5,4",Q16="5,5"),"Extremo",TRUE,"")))</f>
        <v xml:space="preserve"> </v>
      </c>
      <c r="G16" s="5"/>
      <c r="H16" s="5"/>
      <c r="I16" s="5" t="str">
        <f t="shared" si="4"/>
        <v/>
      </c>
      <c r="J16" s="4" t="str">
        <f t="shared" si="1"/>
        <v xml:space="preserve"> </v>
      </c>
      <c r="K16" s="5"/>
      <c r="L16" s="9"/>
      <c r="M16" s="10"/>
      <c r="N16" s="10"/>
      <c r="O16" s="10"/>
      <c r="P16" s="11"/>
      <c r="Q16" s="4" t="str">
        <f t="shared" si="2"/>
        <v>,</v>
      </c>
      <c r="R16" s="4" t="str">
        <f t="shared" si="3"/>
        <v>,</v>
      </c>
    </row>
    <row r="17" spans="1:18" x14ac:dyDescent="0.35">
      <c r="A17" s="5"/>
      <c r="B17" s="5"/>
      <c r="C17" s="5"/>
      <c r="D17" s="5"/>
      <c r="E17" s="5"/>
      <c r="F17" s="4" t="str">
        <f t="shared" si="5"/>
        <v xml:space="preserve"> </v>
      </c>
      <c r="G17" s="5"/>
      <c r="H17" s="5"/>
      <c r="I17" s="5" t="str">
        <f t="shared" si="4"/>
        <v/>
      </c>
      <c r="J17" s="4" t="str">
        <f t="shared" si="1"/>
        <v xml:space="preserve"> </v>
      </c>
      <c r="K17" s="5"/>
      <c r="L17" s="5"/>
      <c r="M17" s="5"/>
      <c r="N17" s="5"/>
      <c r="O17" s="5"/>
      <c r="P17" s="5"/>
      <c r="Q17" s="4" t="str">
        <f t="shared" si="2"/>
        <v>,</v>
      </c>
      <c r="R17" s="4" t="str">
        <f t="shared" si="3"/>
        <v>,</v>
      </c>
    </row>
    <row r="18" spans="1:18" x14ac:dyDescent="0.35">
      <c r="A18" s="5"/>
      <c r="B18" s="5"/>
      <c r="C18" s="5"/>
      <c r="D18" s="5"/>
      <c r="E18" s="5"/>
      <c r="F18" s="4" t="str">
        <f t="shared" si="5"/>
        <v xml:space="preserve"> </v>
      </c>
      <c r="G18" s="5"/>
      <c r="H18" s="5"/>
      <c r="I18" s="5" t="str">
        <f t="shared" si="4"/>
        <v/>
      </c>
      <c r="J18" s="4" t="str">
        <f t="shared" si="1"/>
        <v xml:space="preserve"> </v>
      </c>
      <c r="K18" s="5"/>
      <c r="L18" s="7"/>
      <c r="M18" s="5"/>
      <c r="N18" s="5"/>
      <c r="O18" s="5"/>
      <c r="P18" s="5"/>
      <c r="Q18" s="4" t="str">
        <f t="shared" si="2"/>
        <v>,</v>
      </c>
      <c r="R18" s="4" t="str">
        <f t="shared" si="3"/>
        <v>,</v>
      </c>
    </row>
    <row r="19" spans="1:18" x14ac:dyDescent="0.35">
      <c r="A19" s="5"/>
      <c r="B19" s="5"/>
      <c r="C19" s="5"/>
      <c r="D19" s="5"/>
      <c r="E19" s="5"/>
      <c r="F19" s="4" t="str">
        <f t="shared" si="5"/>
        <v xml:space="preserve"> </v>
      </c>
      <c r="G19" s="5"/>
      <c r="H19" s="5"/>
      <c r="I19" s="5" t="str">
        <f t="shared" si="4"/>
        <v/>
      </c>
      <c r="J19" s="4" t="str">
        <f t="shared" si="1"/>
        <v xml:space="preserve"> </v>
      </c>
      <c r="K19" s="5"/>
      <c r="L19" s="5"/>
      <c r="M19" s="5"/>
      <c r="N19" s="5"/>
      <c r="O19" s="5"/>
      <c r="P19" s="5"/>
      <c r="Q19" s="4" t="str">
        <f t="shared" si="2"/>
        <v>,</v>
      </c>
      <c r="R19" s="4" t="str">
        <f t="shared" si="3"/>
        <v>,</v>
      </c>
    </row>
    <row r="20" spans="1:18" x14ac:dyDescent="0.35">
      <c r="A20" s="5"/>
      <c r="B20" s="5"/>
      <c r="C20" s="5"/>
      <c r="D20" s="5"/>
      <c r="E20" s="5"/>
      <c r="F20" s="4" t="str">
        <f t="shared" si="5"/>
        <v xml:space="preserve"> </v>
      </c>
      <c r="G20" s="5"/>
      <c r="H20" s="5"/>
      <c r="I20" s="5" t="str">
        <f t="shared" si="4"/>
        <v/>
      </c>
      <c r="J20" s="4" t="str">
        <f t="shared" si="1"/>
        <v xml:space="preserve"> </v>
      </c>
      <c r="K20" s="5"/>
      <c r="L20" s="5"/>
      <c r="M20" s="5"/>
      <c r="N20" s="5"/>
      <c r="O20" s="5"/>
      <c r="P20" s="5"/>
      <c r="Q20" s="4" t="str">
        <f t="shared" si="2"/>
        <v>,</v>
      </c>
      <c r="R20" s="4" t="str">
        <f t="shared" si="3"/>
        <v>,</v>
      </c>
    </row>
    <row r="21" spans="1:18" x14ac:dyDescent="0.35">
      <c r="A21" s="5"/>
      <c r="B21" s="5"/>
      <c r="C21" s="5"/>
      <c r="D21" s="5"/>
      <c r="E21" s="5"/>
      <c r="F21" s="4" t="str">
        <f t="shared" si="5"/>
        <v xml:space="preserve"> </v>
      </c>
      <c r="G21" s="5"/>
      <c r="H21" s="5"/>
      <c r="I21" s="5" t="str">
        <f t="shared" si="4"/>
        <v/>
      </c>
      <c r="J21" s="4" t="str">
        <f t="shared" si="1"/>
        <v xml:space="preserve"> </v>
      </c>
      <c r="K21" s="5"/>
      <c r="L21" s="5"/>
      <c r="M21" s="5"/>
      <c r="N21" s="5"/>
      <c r="O21" s="5"/>
      <c r="P21" s="5"/>
      <c r="Q21" s="4" t="str">
        <f t="shared" si="2"/>
        <v>,</v>
      </c>
      <c r="R21" s="4" t="str">
        <f t="shared" si="3"/>
        <v>,</v>
      </c>
    </row>
    <row r="22" spans="1:18" x14ac:dyDescent="0.35">
      <c r="A22" s="5"/>
      <c r="B22" s="5"/>
      <c r="C22" s="6"/>
      <c r="D22" s="5"/>
      <c r="E22" s="5"/>
      <c r="F22" s="4" t="str">
        <f t="shared" si="5"/>
        <v xml:space="preserve"> </v>
      </c>
      <c r="G22" s="6"/>
      <c r="H22" s="5"/>
      <c r="I22" s="5" t="str">
        <f t="shared" si="4"/>
        <v/>
      </c>
      <c r="J22" s="4" t="str">
        <f t="shared" si="1"/>
        <v xml:space="preserve"> </v>
      </c>
      <c r="K22" s="5"/>
      <c r="L22" s="7"/>
      <c r="M22" s="8"/>
      <c r="N22" s="10"/>
      <c r="O22" s="10"/>
      <c r="P22" s="6"/>
      <c r="Q22" s="4" t="str">
        <f t="shared" si="2"/>
        <v>,</v>
      </c>
      <c r="R22" s="4" t="str">
        <f t="shared" si="3"/>
        <v>,</v>
      </c>
    </row>
    <row r="23" spans="1:18" x14ac:dyDescent="0.35">
      <c r="A23" s="5"/>
      <c r="B23" s="5"/>
      <c r="C23" s="5"/>
      <c r="D23" s="5"/>
      <c r="E23" s="5"/>
      <c r="F23" s="4" t="str">
        <f t="shared" si="5"/>
        <v xml:space="preserve"> </v>
      </c>
      <c r="G23" s="5"/>
      <c r="H23" s="5"/>
      <c r="I23" s="5" t="str">
        <f t="shared" si="4"/>
        <v/>
      </c>
      <c r="J23" s="4" t="str">
        <f t="shared" si="1"/>
        <v xml:space="preserve"> </v>
      </c>
      <c r="K23" s="5"/>
      <c r="L23" s="9"/>
      <c r="M23" s="10"/>
      <c r="N23" s="10"/>
      <c r="O23" s="10"/>
      <c r="P23" s="11"/>
      <c r="Q23" s="4" t="str">
        <f t="shared" si="2"/>
        <v>,</v>
      </c>
      <c r="R23" s="4" t="str">
        <f t="shared" si="3"/>
        <v>,</v>
      </c>
    </row>
    <row r="24" spans="1:18" x14ac:dyDescent="0.35">
      <c r="A24" s="5"/>
      <c r="B24" s="5"/>
      <c r="C24" s="5"/>
      <c r="D24" s="5"/>
      <c r="E24" s="5"/>
      <c r="F24" s="4" t="str">
        <f t="shared" si="5"/>
        <v xml:space="preserve"> </v>
      </c>
      <c r="G24" s="5"/>
      <c r="H24" s="5"/>
      <c r="I24" s="5" t="str">
        <f t="shared" si="4"/>
        <v/>
      </c>
      <c r="J24" s="4" t="str">
        <f t="shared" si="1"/>
        <v xml:space="preserve"> </v>
      </c>
      <c r="K24" s="5"/>
      <c r="L24" s="5"/>
      <c r="M24" s="5"/>
      <c r="N24" s="5"/>
      <c r="O24" s="5"/>
      <c r="P24" s="5"/>
      <c r="Q24" s="4" t="str">
        <f t="shared" si="2"/>
        <v>,</v>
      </c>
      <c r="R24" s="4" t="str">
        <f t="shared" si="3"/>
        <v>,</v>
      </c>
    </row>
    <row r="25" spans="1:18" x14ac:dyDescent="0.35">
      <c r="A25" s="5"/>
      <c r="B25" s="5"/>
      <c r="C25" s="5"/>
      <c r="D25" s="5"/>
      <c r="E25" s="5"/>
      <c r="F25" s="4" t="str">
        <f t="shared" si="5"/>
        <v xml:space="preserve"> </v>
      </c>
      <c r="G25" s="5"/>
      <c r="H25" s="5"/>
      <c r="I25" s="5" t="str">
        <f t="shared" si="4"/>
        <v/>
      </c>
      <c r="J25" s="4" t="str">
        <f t="shared" si="1"/>
        <v xml:space="preserve"> </v>
      </c>
      <c r="K25" s="5"/>
      <c r="L25" s="7"/>
      <c r="M25" s="5"/>
      <c r="N25" s="5"/>
      <c r="O25" s="5"/>
      <c r="P25" s="5"/>
      <c r="Q25" s="4" t="str">
        <f t="shared" si="2"/>
        <v>,</v>
      </c>
      <c r="R25" s="4" t="str">
        <f t="shared" si="3"/>
        <v>,</v>
      </c>
    </row>
    <row r="26" spans="1:18" x14ac:dyDescent="0.35">
      <c r="A26" s="5"/>
      <c r="B26" s="5"/>
      <c r="C26" s="5"/>
      <c r="D26" s="5"/>
      <c r="E26" s="5"/>
      <c r="F26" s="4" t="str">
        <f t="shared" si="5"/>
        <v xml:space="preserve"> </v>
      </c>
      <c r="G26" s="5"/>
      <c r="H26" s="5"/>
      <c r="I26" s="5" t="str">
        <f t="shared" si="4"/>
        <v/>
      </c>
      <c r="J26" s="4" t="str">
        <f t="shared" si="1"/>
        <v xml:space="preserve"> </v>
      </c>
      <c r="K26" s="5"/>
      <c r="L26" s="5"/>
      <c r="M26" s="5"/>
      <c r="N26" s="5"/>
      <c r="O26" s="5"/>
      <c r="P26" s="5"/>
      <c r="Q26" s="4" t="str">
        <f t="shared" si="2"/>
        <v>,</v>
      </c>
      <c r="R26" s="4" t="str">
        <f t="shared" si="3"/>
        <v>,</v>
      </c>
    </row>
    <row r="27" spans="1:18" x14ac:dyDescent="0.35">
      <c r="A27" s="5"/>
      <c r="B27" s="5"/>
      <c r="C27" s="5"/>
      <c r="D27" s="5"/>
      <c r="E27" s="5"/>
      <c r="F27" s="4" t="str">
        <f t="shared" si="5"/>
        <v xml:space="preserve"> </v>
      </c>
      <c r="G27" s="5"/>
      <c r="H27" s="5"/>
      <c r="I27" s="5" t="str">
        <f t="shared" si="4"/>
        <v/>
      </c>
      <c r="J27" s="4" t="str">
        <f t="shared" si="1"/>
        <v xml:space="preserve"> </v>
      </c>
      <c r="K27" s="5"/>
      <c r="L27" s="5"/>
      <c r="M27" s="5"/>
      <c r="N27" s="5"/>
      <c r="O27" s="5"/>
      <c r="P27" s="5"/>
      <c r="Q27" s="4" t="str">
        <f t="shared" si="2"/>
        <v>,</v>
      </c>
      <c r="R27" s="4" t="str">
        <f t="shared" si="3"/>
        <v>,</v>
      </c>
    </row>
    <row r="28" spans="1:18" x14ac:dyDescent="0.35">
      <c r="A28" s="5"/>
      <c r="B28" s="5"/>
      <c r="C28" s="5"/>
      <c r="D28" s="5"/>
      <c r="E28" s="5"/>
      <c r="F28" s="4" t="str">
        <f t="shared" si="5"/>
        <v xml:space="preserve"> </v>
      </c>
      <c r="G28" s="5"/>
      <c r="H28" s="5"/>
      <c r="I28" s="5" t="str">
        <f t="shared" si="4"/>
        <v/>
      </c>
      <c r="J28" s="4" t="str">
        <f t="shared" si="1"/>
        <v xml:space="preserve"> </v>
      </c>
      <c r="K28" s="5"/>
      <c r="L28" s="5"/>
      <c r="M28" s="5"/>
      <c r="N28" s="5"/>
      <c r="O28" s="5"/>
      <c r="P28" s="5"/>
      <c r="Q28" s="4" t="str">
        <f t="shared" si="2"/>
        <v>,</v>
      </c>
      <c r="R28" s="4" t="str">
        <f t="shared" si="3"/>
        <v>,</v>
      </c>
    </row>
  </sheetData>
  <sheetProtection insertRows="0" deleteRows="0"/>
  <mergeCells count="37">
    <mergeCell ref="A1:P1"/>
    <mergeCell ref="P2:P5"/>
    <mergeCell ref="A6:P6"/>
    <mergeCell ref="L3:O3"/>
    <mergeCell ref="E4:G4"/>
    <mergeCell ref="H4:O4"/>
    <mergeCell ref="A5:D5"/>
    <mergeCell ref="E5:G5"/>
    <mergeCell ref="H5:O5"/>
    <mergeCell ref="B11:B13"/>
    <mergeCell ref="A11:A13"/>
    <mergeCell ref="D12:F12"/>
    <mergeCell ref="H12:J12"/>
    <mergeCell ref="G12:G13"/>
    <mergeCell ref="C11:C13"/>
    <mergeCell ref="B7:P7"/>
    <mergeCell ref="B8:P8"/>
    <mergeCell ref="A10:C10"/>
    <mergeCell ref="P11:P13"/>
    <mergeCell ref="D11:F11"/>
    <mergeCell ref="G11:J11"/>
    <mergeCell ref="D10:J10"/>
    <mergeCell ref="O10:P10"/>
    <mergeCell ref="O11:O13"/>
    <mergeCell ref="K10:N10"/>
    <mergeCell ref="K11:K13"/>
    <mergeCell ref="L11:L13"/>
    <mergeCell ref="M11:M13"/>
    <mergeCell ref="N11:N13"/>
    <mergeCell ref="A2:D2"/>
    <mergeCell ref="A3:D3"/>
    <mergeCell ref="A4:D4"/>
    <mergeCell ref="E2:G2"/>
    <mergeCell ref="E3:G3"/>
    <mergeCell ref="H2:K2"/>
    <mergeCell ref="H3:K3"/>
    <mergeCell ref="L2:O2"/>
  </mergeCells>
  <conditionalFormatting sqref="F14:F28">
    <cfRule type="containsText" dxfId="7" priority="45" operator="containsText" text="Extremo">
      <formula>NOT(ISERROR(SEARCH("Extremo",F14)))</formula>
    </cfRule>
    <cfRule type="containsText" dxfId="6" priority="46" operator="containsText" text="Alto">
      <formula>NOT(ISERROR(SEARCH("Alto",F14)))</formula>
    </cfRule>
    <cfRule type="containsText" dxfId="5" priority="47" operator="containsText" text="Moderado">
      <formula>NOT(ISERROR(SEARCH("Moderado",F14)))</formula>
    </cfRule>
    <cfRule type="containsText" dxfId="4" priority="48" operator="containsText" text="Bajo">
      <formula>NOT(ISERROR(SEARCH("Bajo",F14)))</formula>
    </cfRule>
  </conditionalFormatting>
  <conditionalFormatting sqref="J14:J28">
    <cfRule type="containsText" dxfId="3" priority="1" operator="containsText" text="Extremo">
      <formula>NOT(ISERROR(SEARCH("Extremo",J14)))</formula>
    </cfRule>
    <cfRule type="containsText" dxfId="2" priority="2" operator="containsText" text="Alto">
      <formula>NOT(ISERROR(SEARCH("Alto",J14)))</formula>
    </cfRule>
    <cfRule type="containsText" dxfId="1" priority="3" operator="containsText" text="Moderado">
      <formula>NOT(ISERROR(SEARCH("Moderado",J14)))</formula>
    </cfRule>
    <cfRule type="containsText" dxfId="0" priority="4" operator="containsText" text="Bajo">
      <formula>NOT(ISERROR(SEARCH("Bajo",J14)))</formula>
    </cfRule>
  </conditionalFormatting>
  <pageMargins left="0.23622047244094491" right="0.23622047244094491" top="0.35433070866141736" bottom="0.55118110236220474" header="0.31496062992125984" footer="0.31496062992125984"/>
  <pageSetup paperSize="120" scale="50" fitToHeight="0" orientation="landscape" r:id="rId1"/>
  <headerFooter>
    <oddHeader>&amp;R&amp;"Arial Narrow,Normal"&amp;12
&amp;10
&amp;P de &amp;N&amp;K00+000____________________________________________________________</oddHeader>
    <oddFooter>&amp;C&amp;"Arial,Normal"&amp;8Cualquier copia impresa, electrónica o reproducción de este documento sin el sello de control de documentos se constituye en una COPIA NO CONTROLADA y se debe consultar al grupo Gest. Amb. y Calidad de la CVC para verificar su vigencia.</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ErrorMessage="1" promptTitle="Probabilidad" prompt="Elegir la opción " xr:uid="{00000000-0002-0000-0000-000000000000}">
          <x14:formula1>
            <xm:f>Probabilidad!$F$4:$F$8</xm:f>
          </x14:formula1>
          <xm:sqref>H14:H28 D14:D28</xm:sqref>
        </x14:dataValidation>
        <x14:dataValidation type="list" allowBlank="1" showInputMessage="1" showErrorMessage="1" xr:uid="{00000000-0002-0000-0000-000001000000}">
          <x14:formula1>
            <xm:f>Impacto!$K$7:$K$9</xm:f>
          </x14:formula1>
          <xm:sqref>E14:E28</xm:sqref>
        </x14:dataValidation>
        <x14:dataValidation type="list" allowBlank="1" showInputMessage="1" showErrorMessage="1" xr:uid="{00000000-0002-0000-0000-000002000000}">
          <x14:formula1>
            <xm:f>Controles!$B$61:$B$63</xm:f>
          </x14:formula1>
          <xm:sqref>K14:K28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8"/>
  <sheetViews>
    <sheetView zoomScale="160" zoomScaleNormal="160" workbookViewId="0">
      <selection activeCell="B2" sqref="B2:E2"/>
    </sheetView>
  </sheetViews>
  <sheetFormatPr baseColWidth="10" defaultColWidth="11.453125" defaultRowHeight="15.75" customHeight="1" x14ac:dyDescent="0.35"/>
  <cols>
    <col min="1" max="1" width="3.1796875" style="1" customWidth="1"/>
    <col min="2" max="2" width="8" style="1" customWidth="1"/>
    <col min="3" max="3" width="10.54296875" style="1" customWidth="1"/>
    <col min="4" max="4" width="62.1796875" style="1" customWidth="1"/>
    <col min="5" max="5" width="31.26953125" style="1" customWidth="1"/>
    <col min="6" max="16384" width="11.453125" style="1"/>
  </cols>
  <sheetData>
    <row r="2" spans="2:6" ht="15.75" customHeight="1" x14ac:dyDescent="0.35">
      <c r="B2" s="83" t="s">
        <v>21</v>
      </c>
      <c r="C2" s="84"/>
      <c r="D2" s="84"/>
      <c r="E2" s="85"/>
      <c r="F2" s="15"/>
    </row>
    <row r="3" spans="2:6" ht="15.75" customHeight="1" x14ac:dyDescent="0.35">
      <c r="B3" s="16" t="s">
        <v>25</v>
      </c>
      <c r="C3" s="16" t="s">
        <v>22</v>
      </c>
      <c r="D3" s="16" t="s">
        <v>23</v>
      </c>
      <c r="E3" s="16" t="s">
        <v>24</v>
      </c>
      <c r="F3" s="15"/>
    </row>
    <row r="4" spans="2:6" ht="15.75" customHeight="1" x14ac:dyDescent="0.35">
      <c r="B4" s="64">
        <v>5</v>
      </c>
      <c r="C4" s="64" t="s">
        <v>27</v>
      </c>
      <c r="D4" s="65" t="s">
        <v>146</v>
      </c>
      <c r="E4" s="65" t="s">
        <v>145</v>
      </c>
      <c r="F4" s="17" t="str">
        <f>_xlfn.CONCAT(B4," - ",C4)</f>
        <v>5 - Casi seguro</v>
      </c>
    </row>
    <row r="5" spans="2:6" ht="15.75" customHeight="1" x14ac:dyDescent="0.35">
      <c r="B5" s="64">
        <v>4</v>
      </c>
      <c r="C5" s="64" t="s">
        <v>26</v>
      </c>
      <c r="D5" s="65" t="s">
        <v>147</v>
      </c>
      <c r="E5" s="65" t="s">
        <v>148</v>
      </c>
      <c r="F5" s="17" t="str">
        <f t="shared" ref="F5:F8" si="0">_xlfn.CONCAT(B5," - ",C5)</f>
        <v>4 - Probable</v>
      </c>
    </row>
    <row r="6" spans="2:6" ht="15.75" customHeight="1" x14ac:dyDescent="0.35">
      <c r="B6" s="64">
        <v>3</v>
      </c>
      <c r="C6" s="64" t="s">
        <v>18</v>
      </c>
      <c r="D6" s="65" t="s">
        <v>149</v>
      </c>
      <c r="E6" s="65" t="s">
        <v>150</v>
      </c>
      <c r="F6" s="17" t="str">
        <f t="shared" si="0"/>
        <v>3 - Posible</v>
      </c>
    </row>
    <row r="7" spans="2:6" ht="15.75" customHeight="1" x14ac:dyDescent="0.35">
      <c r="B7" s="64">
        <v>2</v>
      </c>
      <c r="C7" s="64" t="s">
        <v>19</v>
      </c>
      <c r="D7" s="65" t="s">
        <v>151</v>
      </c>
      <c r="E7" s="65" t="s">
        <v>152</v>
      </c>
      <c r="F7" s="17" t="str">
        <f t="shared" si="0"/>
        <v>2 - Improbable</v>
      </c>
    </row>
    <row r="8" spans="2:6" ht="15.75" customHeight="1" x14ac:dyDescent="0.35">
      <c r="B8" s="64">
        <v>1</v>
      </c>
      <c r="C8" s="64" t="s">
        <v>140</v>
      </c>
      <c r="D8" s="65" t="s">
        <v>153</v>
      </c>
      <c r="E8" s="65" t="s">
        <v>154</v>
      </c>
      <c r="F8" s="17" t="str">
        <f t="shared" si="0"/>
        <v>1 - Rara vez</v>
      </c>
    </row>
  </sheetData>
  <mergeCells count="1">
    <mergeCell ref="B2:E2"/>
  </mergeCells>
  <pageMargins left="0.7" right="0.7" top="0.75" bottom="0.75" header="0.3" footer="0.3"/>
  <pageSetup orientation="portrait" horizont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L32"/>
  <sheetViews>
    <sheetView zoomScale="170" zoomScaleNormal="170" workbookViewId="0">
      <selection activeCell="B3" sqref="B3:E3"/>
    </sheetView>
  </sheetViews>
  <sheetFormatPr baseColWidth="10" defaultColWidth="11.453125" defaultRowHeight="13" x14ac:dyDescent="0.3"/>
  <cols>
    <col min="1" max="1" width="11.453125" style="36"/>
    <col min="2" max="2" width="4" style="36" bestFit="1" customWidth="1"/>
    <col min="3" max="3" width="54" style="36" customWidth="1"/>
    <col min="4" max="5" width="5.453125" style="36" customWidth="1"/>
    <col min="6" max="6" width="5.7265625" style="36" customWidth="1"/>
    <col min="7" max="7" width="11.7265625" style="36" customWidth="1"/>
    <col min="8" max="8" width="34.7265625" style="36" customWidth="1"/>
    <col min="9" max="9" width="36.26953125" style="36" customWidth="1"/>
    <col min="10" max="11" width="11.7265625" style="36" customWidth="1"/>
    <col min="12" max="16384" width="11.453125" style="36"/>
  </cols>
  <sheetData>
    <row r="3" spans="2:12" x14ac:dyDescent="0.3">
      <c r="B3" s="86" t="s">
        <v>86</v>
      </c>
      <c r="C3" s="87"/>
      <c r="D3" s="87"/>
      <c r="E3" s="88"/>
    </row>
    <row r="4" spans="2:12" x14ac:dyDescent="0.3">
      <c r="B4" s="89" t="s">
        <v>87</v>
      </c>
      <c r="C4" s="91" t="s">
        <v>204</v>
      </c>
      <c r="D4" s="93" t="s">
        <v>88</v>
      </c>
      <c r="E4" s="94"/>
      <c r="G4" s="37"/>
      <c r="H4" s="37"/>
      <c r="I4" s="37"/>
      <c r="J4" s="37"/>
      <c r="K4" s="37"/>
    </row>
    <row r="5" spans="2:12" x14ac:dyDescent="0.3">
      <c r="B5" s="90"/>
      <c r="C5" s="92"/>
      <c r="D5" s="38" t="s">
        <v>89</v>
      </c>
      <c r="E5" s="38" t="s">
        <v>90</v>
      </c>
      <c r="G5" s="97" t="s">
        <v>14</v>
      </c>
      <c r="H5" s="98"/>
      <c r="I5" s="98"/>
      <c r="J5" s="99"/>
      <c r="K5" s="37"/>
    </row>
    <row r="6" spans="2:12" x14ac:dyDescent="0.3">
      <c r="B6" s="39">
        <v>1</v>
      </c>
      <c r="C6" s="40" t="s">
        <v>91</v>
      </c>
      <c r="D6" s="41">
        <v>1</v>
      </c>
      <c r="E6" s="41"/>
      <c r="G6" s="42" t="s">
        <v>22</v>
      </c>
      <c r="H6" s="42" t="s">
        <v>23</v>
      </c>
      <c r="I6" s="42" t="s">
        <v>4</v>
      </c>
      <c r="J6" s="42" t="s">
        <v>25</v>
      </c>
      <c r="K6" s="18" t="s">
        <v>14</v>
      </c>
    </row>
    <row r="7" spans="2:12" x14ac:dyDescent="0.3">
      <c r="B7" s="39">
        <v>2</v>
      </c>
      <c r="C7" s="40" t="s">
        <v>92</v>
      </c>
      <c r="D7" s="41">
        <v>1</v>
      </c>
      <c r="E7" s="41"/>
      <c r="G7" s="59" t="s">
        <v>20</v>
      </c>
      <c r="H7" s="43" t="s">
        <v>93</v>
      </c>
      <c r="I7" s="43" t="s">
        <v>94</v>
      </c>
      <c r="J7" s="60">
        <v>3</v>
      </c>
      <c r="K7" s="18" t="str">
        <f>_xlfn.CONCAT(J7," - ",G7)</f>
        <v>3 - Moderado</v>
      </c>
    </row>
    <row r="8" spans="2:12" x14ac:dyDescent="0.3">
      <c r="B8" s="44">
        <v>3</v>
      </c>
      <c r="C8" s="40" t="s">
        <v>95</v>
      </c>
      <c r="D8" s="41"/>
      <c r="E8" s="41"/>
      <c r="G8" s="59" t="s">
        <v>141</v>
      </c>
      <c r="H8" s="43" t="s">
        <v>96</v>
      </c>
      <c r="I8" s="43" t="s">
        <v>97</v>
      </c>
      <c r="J8" s="60">
        <v>4</v>
      </c>
      <c r="K8" s="18" t="str">
        <f t="shared" ref="K8:K9" si="0">_xlfn.CONCAT(J8," - ",G8)</f>
        <v>4 - Mayor</v>
      </c>
    </row>
    <row r="9" spans="2:12" x14ac:dyDescent="0.3">
      <c r="B9" s="44">
        <v>4</v>
      </c>
      <c r="C9" s="58" t="s">
        <v>98</v>
      </c>
      <c r="D9" s="41"/>
      <c r="E9" s="41"/>
      <c r="G9" s="59" t="s">
        <v>28</v>
      </c>
      <c r="H9" s="43" t="s">
        <v>99</v>
      </c>
      <c r="I9" s="43" t="s">
        <v>100</v>
      </c>
      <c r="J9" s="60">
        <v>5</v>
      </c>
      <c r="K9" s="18" t="str">
        <f t="shared" si="0"/>
        <v>5 - Catastrófico</v>
      </c>
    </row>
    <row r="10" spans="2:12" x14ac:dyDescent="0.3">
      <c r="B10" s="44">
        <v>5</v>
      </c>
      <c r="C10" s="40" t="s">
        <v>101</v>
      </c>
      <c r="D10" s="41"/>
      <c r="E10" s="41"/>
      <c r="G10" s="37"/>
    </row>
    <row r="11" spans="2:12" x14ac:dyDescent="0.3">
      <c r="B11" s="39">
        <v>6</v>
      </c>
      <c r="C11" s="40" t="s">
        <v>102</v>
      </c>
      <c r="D11" s="41"/>
      <c r="E11" s="41"/>
      <c r="G11" s="37"/>
    </row>
    <row r="12" spans="2:12" x14ac:dyDescent="0.3">
      <c r="B12" s="44">
        <v>7</v>
      </c>
      <c r="C12" s="40" t="s">
        <v>103</v>
      </c>
      <c r="D12" s="41"/>
      <c r="E12" s="41"/>
      <c r="G12" s="37"/>
      <c r="H12" s="37"/>
      <c r="I12" s="37"/>
      <c r="J12" s="37"/>
      <c r="K12" s="37"/>
      <c r="L12" s="37"/>
    </row>
    <row r="13" spans="2:12" ht="26" x14ac:dyDescent="0.3">
      <c r="B13" s="39">
        <v>8</v>
      </c>
      <c r="C13" s="45" t="s">
        <v>104</v>
      </c>
      <c r="D13" s="41"/>
      <c r="E13" s="41"/>
    </row>
    <row r="14" spans="2:12" x14ac:dyDescent="0.3">
      <c r="B14" s="44">
        <v>9</v>
      </c>
      <c r="C14" s="40" t="s">
        <v>105</v>
      </c>
      <c r="D14" s="41"/>
      <c r="E14" s="41"/>
    </row>
    <row r="15" spans="2:12" x14ac:dyDescent="0.3">
      <c r="B15" s="39">
        <v>10</v>
      </c>
      <c r="C15" s="40" t="s">
        <v>106</v>
      </c>
      <c r="D15" s="41"/>
      <c r="E15" s="41"/>
    </row>
    <row r="16" spans="2:12" x14ac:dyDescent="0.3">
      <c r="B16" s="39">
        <v>11</v>
      </c>
      <c r="C16" s="40" t="s">
        <v>107</v>
      </c>
      <c r="D16" s="41"/>
      <c r="E16" s="41"/>
    </row>
    <row r="17" spans="2:5" x14ac:dyDescent="0.3">
      <c r="B17" s="39">
        <v>12</v>
      </c>
      <c r="C17" s="40" t="s">
        <v>108</v>
      </c>
      <c r="D17" s="41"/>
      <c r="E17" s="41"/>
    </row>
    <row r="18" spans="2:5" x14ac:dyDescent="0.3">
      <c r="B18" s="44">
        <v>13</v>
      </c>
      <c r="C18" s="40" t="s">
        <v>109</v>
      </c>
      <c r="D18" s="41"/>
      <c r="E18" s="41"/>
    </row>
    <row r="19" spans="2:5" x14ac:dyDescent="0.3">
      <c r="B19" s="44">
        <v>14</v>
      </c>
      <c r="C19" s="40" t="s">
        <v>110</v>
      </c>
      <c r="D19" s="41">
        <v>1</v>
      </c>
      <c r="E19" s="41"/>
    </row>
    <row r="20" spans="2:5" x14ac:dyDescent="0.3">
      <c r="B20" s="44">
        <v>15</v>
      </c>
      <c r="C20" s="40" t="s">
        <v>111</v>
      </c>
      <c r="D20" s="41">
        <v>1</v>
      </c>
      <c r="E20" s="41"/>
    </row>
    <row r="21" spans="2:5" x14ac:dyDescent="0.3">
      <c r="B21" s="46">
        <v>16</v>
      </c>
      <c r="C21" s="40" t="s">
        <v>112</v>
      </c>
      <c r="D21" s="41">
        <v>1</v>
      </c>
      <c r="E21" s="41"/>
    </row>
    <row r="22" spans="2:5" x14ac:dyDescent="0.3">
      <c r="B22" s="46">
        <v>17</v>
      </c>
      <c r="C22" s="47" t="s">
        <v>113</v>
      </c>
      <c r="D22" s="41">
        <v>1</v>
      </c>
      <c r="E22" s="41"/>
    </row>
    <row r="23" spans="2:5" x14ac:dyDescent="0.3">
      <c r="B23" s="46">
        <v>18</v>
      </c>
      <c r="C23" s="47" t="s">
        <v>114</v>
      </c>
      <c r="D23" s="41">
        <v>1</v>
      </c>
      <c r="E23" s="41"/>
    </row>
    <row r="24" spans="2:5" x14ac:dyDescent="0.3">
      <c r="B24" s="39">
        <v>19</v>
      </c>
      <c r="C24" s="57" t="s">
        <v>142</v>
      </c>
      <c r="D24" s="41">
        <v>1</v>
      </c>
      <c r="E24" s="41"/>
    </row>
    <row r="25" spans="2:5" x14ac:dyDescent="0.3">
      <c r="C25" s="49" t="s">
        <v>116</v>
      </c>
      <c r="D25" s="50">
        <f>SUM(D6:D24)</f>
        <v>8</v>
      </c>
      <c r="E25" s="51"/>
    </row>
    <row r="26" spans="2:5" x14ac:dyDescent="0.3">
      <c r="C26" s="49" t="s">
        <v>118</v>
      </c>
      <c r="D26" s="51"/>
      <c r="E26" s="50">
        <f>SUM(E6:E24)</f>
        <v>0</v>
      </c>
    </row>
    <row r="27" spans="2:5" ht="12.75" customHeight="1" x14ac:dyDescent="0.3">
      <c r="C27" s="53" t="s">
        <v>120</v>
      </c>
      <c r="D27" s="100" t="str">
        <f>IF(D25&lt;6,IF(D25=0,"",K7),IF(D25&gt;11,K9,K8))</f>
        <v>4 - Mayor</v>
      </c>
      <c r="E27" s="101"/>
    </row>
    <row r="29" spans="2:5" x14ac:dyDescent="0.3">
      <c r="C29" s="48" t="s">
        <v>14</v>
      </c>
      <c r="D29" s="95" t="s">
        <v>115</v>
      </c>
      <c r="E29" s="95"/>
    </row>
    <row r="30" spans="2:5" x14ac:dyDescent="0.3">
      <c r="C30" s="52" t="s">
        <v>84</v>
      </c>
      <c r="D30" s="96" t="s">
        <v>117</v>
      </c>
      <c r="E30" s="96"/>
    </row>
    <row r="31" spans="2:5" x14ac:dyDescent="0.3">
      <c r="C31" s="52" t="s">
        <v>143</v>
      </c>
      <c r="D31" s="96" t="s">
        <v>119</v>
      </c>
      <c r="E31" s="96"/>
    </row>
    <row r="32" spans="2:5" x14ac:dyDescent="0.3">
      <c r="C32" s="52" t="s">
        <v>85</v>
      </c>
      <c r="D32" s="96" t="s">
        <v>144</v>
      </c>
      <c r="E32" s="96"/>
    </row>
  </sheetData>
  <mergeCells count="10">
    <mergeCell ref="D30:E30"/>
    <mergeCell ref="D31:E31"/>
    <mergeCell ref="D32:E32"/>
    <mergeCell ref="G5:J5"/>
    <mergeCell ref="D27:E27"/>
    <mergeCell ref="B3:E3"/>
    <mergeCell ref="B4:B5"/>
    <mergeCell ref="C4:C5"/>
    <mergeCell ref="D4:E4"/>
    <mergeCell ref="D29:E29"/>
  </mergeCells>
  <pageMargins left="0.7" right="0.7" top="0.75" bottom="0.75" header="0.3" footer="0.3"/>
  <pageSetup orientation="portrait" horizontalDpi="300"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12"/>
  <sheetViews>
    <sheetView workbookViewId="0">
      <selection activeCell="C14" sqref="C14"/>
    </sheetView>
  </sheetViews>
  <sheetFormatPr baseColWidth="10" defaultRowHeight="14.5" x14ac:dyDescent="0.35"/>
  <cols>
    <col min="2" max="2" width="13" bestFit="1" customWidth="1"/>
  </cols>
  <sheetData>
    <row r="2" spans="2:7" ht="15" thickBot="1" x14ac:dyDescent="0.4">
      <c r="B2" s="104" t="s">
        <v>30</v>
      </c>
      <c r="C2" s="105" t="s">
        <v>31</v>
      </c>
      <c r="D2" s="106"/>
      <c r="E2" s="107"/>
      <c r="F2" s="107"/>
      <c r="G2" s="108"/>
    </row>
    <row r="3" spans="2:7" ht="26" x14ac:dyDescent="0.35">
      <c r="B3" s="104"/>
      <c r="C3" s="32" t="s">
        <v>83</v>
      </c>
      <c r="D3" s="33" t="s">
        <v>79</v>
      </c>
      <c r="E3" s="22" t="s">
        <v>80</v>
      </c>
      <c r="F3" s="23" t="s">
        <v>81</v>
      </c>
      <c r="G3" s="24" t="s">
        <v>82</v>
      </c>
    </row>
    <row r="4" spans="2:7" x14ac:dyDescent="0.35">
      <c r="B4" s="14" t="s">
        <v>40</v>
      </c>
      <c r="C4" s="34" t="s">
        <v>35</v>
      </c>
      <c r="D4" s="35" t="s">
        <v>35</v>
      </c>
      <c r="E4" s="25" t="s">
        <v>37</v>
      </c>
      <c r="F4" s="20" t="s">
        <v>37</v>
      </c>
      <c r="G4" s="26" t="s">
        <v>37</v>
      </c>
    </row>
    <row r="5" spans="2:7" x14ac:dyDescent="0.35">
      <c r="B5" s="14" t="s">
        <v>39</v>
      </c>
      <c r="C5" s="34" t="s">
        <v>34</v>
      </c>
      <c r="D5" s="35" t="s">
        <v>35</v>
      </c>
      <c r="E5" s="28" t="s">
        <v>35</v>
      </c>
      <c r="F5" s="20" t="s">
        <v>37</v>
      </c>
      <c r="G5" s="26" t="s">
        <v>37</v>
      </c>
    </row>
    <row r="6" spans="2:7" x14ac:dyDescent="0.35">
      <c r="B6" s="14" t="s">
        <v>38</v>
      </c>
      <c r="C6" s="34" t="s">
        <v>33</v>
      </c>
      <c r="D6" s="35" t="s">
        <v>34</v>
      </c>
      <c r="E6" s="28" t="s">
        <v>35</v>
      </c>
      <c r="F6" s="20" t="s">
        <v>37</v>
      </c>
      <c r="G6" s="26" t="s">
        <v>37</v>
      </c>
    </row>
    <row r="7" spans="2:7" x14ac:dyDescent="0.35">
      <c r="B7" s="14" t="s">
        <v>36</v>
      </c>
      <c r="C7" s="34" t="s">
        <v>33</v>
      </c>
      <c r="D7" s="35" t="s">
        <v>33</v>
      </c>
      <c r="E7" s="27" t="s">
        <v>34</v>
      </c>
      <c r="F7" s="19" t="s">
        <v>35</v>
      </c>
      <c r="G7" s="26" t="s">
        <v>37</v>
      </c>
    </row>
    <row r="8" spans="2:7" ht="15" thickBot="1" x14ac:dyDescent="0.4">
      <c r="B8" s="14" t="s">
        <v>32</v>
      </c>
      <c r="C8" s="34" t="s">
        <v>33</v>
      </c>
      <c r="D8" s="35" t="s">
        <v>33</v>
      </c>
      <c r="E8" s="31" t="s">
        <v>34</v>
      </c>
      <c r="F8" s="30" t="s">
        <v>35</v>
      </c>
      <c r="G8" s="29" t="s">
        <v>37</v>
      </c>
    </row>
    <row r="9" spans="2:7" x14ac:dyDescent="0.35">
      <c r="B9" s="102" t="s">
        <v>41</v>
      </c>
      <c r="C9" s="102"/>
      <c r="D9" s="102"/>
      <c r="E9" s="102"/>
      <c r="F9" s="102"/>
      <c r="G9" s="102"/>
    </row>
    <row r="10" spans="2:7" x14ac:dyDescent="0.35">
      <c r="B10" s="103" t="s">
        <v>42</v>
      </c>
      <c r="C10" s="103"/>
      <c r="D10" s="103"/>
      <c r="E10" s="103"/>
      <c r="F10" s="103"/>
      <c r="G10" s="103"/>
    </row>
    <row r="11" spans="2:7" x14ac:dyDescent="0.35">
      <c r="B11" s="103" t="s">
        <v>43</v>
      </c>
      <c r="C11" s="103"/>
      <c r="D11" s="103"/>
      <c r="E11" s="103"/>
      <c r="F11" s="103"/>
      <c r="G11" s="103"/>
    </row>
    <row r="12" spans="2:7" x14ac:dyDescent="0.35">
      <c r="B12" s="103" t="s">
        <v>44</v>
      </c>
      <c r="C12" s="103"/>
      <c r="D12" s="103"/>
      <c r="E12" s="103"/>
      <c r="F12" s="103"/>
      <c r="G12" s="103"/>
    </row>
  </sheetData>
  <mergeCells count="6">
    <mergeCell ref="B9:G9"/>
    <mergeCell ref="B10:G10"/>
    <mergeCell ref="B11:G11"/>
    <mergeCell ref="B12:G12"/>
    <mergeCell ref="B2:B3"/>
    <mergeCell ref="C2:G2"/>
  </mergeCells>
  <pageMargins left="0.7" right="0.7" top="0.75" bottom="0.75" header="0.3" footer="0.3"/>
  <pageSetup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K63"/>
  <sheetViews>
    <sheetView zoomScaleNormal="100" workbookViewId="0">
      <pane ySplit="2" topLeftCell="A3" activePane="bottomLeft" state="frozen"/>
      <selection pane="bottomLeft" activeCell="C2" sqref="C2"/>
    </sheetView>
  </sheetViews>
  <sheetFormatPr baseColWidth="10" defaultColWidth="11.54296875" defaultRowHeight="13" x14ac:dyDescent="0.3"/>
  <cols>
    <col min="1" max="1" width="4.453125" style="2" customWidth="1"/>
    <col min="2" max="2" width="21.453125" style="2" customWidth="1"/>
    <col min="3" max="3" width="50.54296875" style="2" customWidth="1"/>
    <col min="4" max="4" width="24.7265625" style="2" customWidth="1"/>
    <col min="5" max="5" width="18.7265625" style="2" customWidth="1"/>
    <col min="6" max="6" width="14.26953125" style="2" customWidth="1"/>
    <col min="7" max="11" width="8.453125" style="2" customWidth="1"/>
    <col min="12" max="16384" width="11.54296875" style="2"/>
  </cols>
  <sheetData>
    <row r="2" spans="2:11" ht="26" x14ac:dyDescent="0.3">
      <c r="B2" s="21" t="s">
        <v>46</v>
      </c>
      <c r="C2" s="21" t="s">
        <v>127</v>
      </c>
      <c r="D2" s="21" t="s">
        <v>47</v>
      </c>
      <c r="E2" s="21" t="s">
        <v>48</v>
      </c>
      <c r="F2" s="21" t="s">
        <v>49</v>
      </c>
      <c r="G2" s="21" t="s">
        <v>206</v>
      </c>
      <c r="H2" s="21" t="s">
        <v>207</v>
      </c>
      <c r="I2" s="21" t="s">
        <v>208</v>
      </c>
      <c r="J2" s="21" t="s">
        <v>209</v>
      </c>
      <c r="K2" s="21" t="s">
        <v>210</v>
      </c>
    </row>
    <row r="3" spans="2:11" ht="33" customHeight="1" x14ac:dyDescent="0.3">
      <c r="B3" s="109" t="s">
        <v>50</v>
      </c>
      <c r="C3" s="111" t="s">
        <v>126</v>
      </c>
      <c r="D3" s="110" t="s">
        <v>51</v>
      </c>
      <c r="E3" s="13" t="s">
        <v>52</v>
      </c>
      <c r="F3" s="14">
        <v>15</v>
      </c>
      <c r="G3" s="14"/>
      <c r="H3" s="14"/>
      <c r="I3" s="14"/>
      <c r="J3" s="14"/>
      <c r="K3" s="14"/>
    </row>
    <row r="4" spans="2:11" ht="33" customHeight="1" x14ac:dyDescent="0.3">
      <c r="B4" s="109"/>
      <c r="C4" s="112"/>
      <c r="D4" s="110"/>
      <c r="E4" s="13" t="s">
        <v>53</v>
      </c>
      <c r="F4" s="14">
        <v>0</v>
      </c>
      <c r="G4" s="14"/>
      <c r="H4" s="14"/>
      <c r="I4" s="14"/>
      <c r="J4" s="14"/>
      <c r="K4" s="14"/>
    </row>
    <row r="5" spans="2:11" ht="33" customHeight="1" x14ac:dyDescent="0.3">
      <c r="B5" s="109"/>
      <c r="C5" s="112"/>
      <c r="D5" s="109" t="s">
        <v>54</v>
      </c>
      <c r="E5" s="13" t="s">
        <v>55</v>
      </c>
      <c r="F5" s="14">
        <v>15</v>
      </c>
      <c r="G5" s="14"/>
      <c r="H5" s="14"/>
      <c r="I5" s="14"/>
      <c r="J5" s="14"/>
      <c r="K5" s="14"/>
    </row>
    <row r="6" spans="2:11" ht="33" customHeight="1" x14ac:dyDescent="0.3">
      <c r="B6" s="109"/>
      <c r="C6" s="113"/>
      <c r="D6" s="109"/>
      <c r="E6" s="13" t="s">
        <v>56</v>
      </c>
      <c r="F6" s="14">
        <v>0</v>
      </c>
      <c r="G6" s="14"/>
      <c r="H6" s="14"/>
      <c r="I6" s="14"/>
      <c r="J6" s="14"/>
      <c r="K6" s="14"/>
    </row>
    <row r="7" spans="2:11" ht="39.75" customHeight="1" x14ac:dyDescent="0.3">
      <c r="B7" s="109" t="s">
        <v>57</v>
      </c>
      <c r="C7" s="111" t="s">
        <v>125</v>
      </c>
      <c r="D7" s="110" t="s">
        <v>58</v>
      </c>
      <c r="E7" s="12" t="s">
        <v>59</v>
      </c>
      <c r="F7" s="14">
        <v>15</v>
      </c>
      <c r="G7" s="14"/>
      <c r="H7" s="14"/>
      <c r="I7" s="14"/>
      <c r="J7" s="14"/>
      <c r="K7" s="14"/>
    </row>
    <row r="8" spans="2:11" ht="39.75" customHeight="1" x14ac:dyDescent="0.3">
      <c r="B8" s="109"/>
      <c r="C8" s="113"/>
      <c r="D8" s="110"/>
      <c r="E8" s="13" t="s">
        <v>60</v>
      </c>
      <c r="F8" s="14">
        <v>0</v>
      </c>
      <c r="G8" s="14"/>
      <c r="H8" s="14"/>
      <c r="I8" s="14"/>
      <c r="J8" s="14"/>
      <c r="K8" s="14"/>
    </row>
    <row r="9" spans="2:11" ht="44.25" customHeight="1" x14ac:dyDescent="0.3">
      <c r="B9" s="109" t="s">
        <v>61</v>
      </c>
      <c r="C9" s="111" t="s">
        <v>124</v>
      </c>
      <c r="D9" s="110" t="s">
        <v>62</v>
      </c>
      <c r="E9" s="13" t="s">
        <v>63</v>
      </c>
      <c r="F9" s="14">
        <v>15</v>
      </c>
      <c r="G9" s="14"/>
      <c r="H9" s="14"/>
      <c r="I9" s="14"/>
      <c r="J9" s="14"/>
      <c r="K9" s="14"/>
    </row>
    <row r="10" spans="2:11" ht="44.25" customHeight="1" x14ac:dyDescent="0.3">
      <c r="B10" s="109"/>
      <c r="C10" s="112"/>
      <c r="D10" s="110"/>
      <c r="E10" s="13" t="s">
        <v>64</v>
      </c>
      <c r="F10" s="14">
        <v>10</v>
      </c>
      <c r="G10" s="14"/>
      <c r="H10" s="14"/>
      <c r="I10" s="14"/>
      <c r="J10" s="14"/>
      <c r="K10" s="14"/>
    </row>
    <row r="11" spans="2:11" ht="44.25" customHeight="1" x14ac:dyDescent="0.3">
      <c r="B11" s="109"/>
      <c r="C11" s="113"/>
      <c r="D11" s="110"/>
      <c r="E11" s="13" t="s">
        <v>65</v>
      </c>
      <c r="F11" s="14">
        <v>0</v>
      </c>
      <c r="G11" s="14"/>
      <c r="H11" s="14"/>
      <c r="I11" s="14"/>
      <c r="J11" s="14"/>
      <c r="K11" s="14"/>
    </row>
    <row r="12" spans="2:11" ht="36.75" customHeight="1" x14ac:dyDescent="0.3">
      <c r="B12" s="109" t="s">
        <v>66</v>
      </c>
      <c r="C12" s="111" t="s">
        <v>123</v>
      </c>
      <c r="D12" s="110" t="s">
        <v>67</v>
      </c>
      <c r="E12" s="13" t="s">
        <v>68</v>
      </c>
      <c r="F12" s="14">
        <v>15</v>
      </c>
      <c r="G12" s="14"/>
      <c r="H12" s="14"/>
      <c r="I12" s="14"/>
      <c r="J12" s="14"/>
      <c r="K12" s="14"/>
    </row>
    <row r="13" spans="2:11" ht="36.75" customHeight="1" x14ac:dyDescent="0.3">
      <c r="B13" s="109"/>
      <c r="C13" s="113"/>
      <c r="D13" s="110"/>
      <c r="E13" s="13" t="s">
        <v>69</v>
      </c>
      <c r="F13" s="14">
        <v>0</v>
      </c>
      <c r="G13" s="14"/>
      <c r="H13" s="14"/>
      <c r="I13" s="14"/>
      <c r="J13" s="14"/>
      <c r="K13" s="14"/>
    </row>
    <row r="14" spans="2:11" ht="54.75" customHeight="1" x14ac:dyDescent="0.3">
      <c r="B14" s="109" t="s">
        <v>70</v>
      </c>
      <c r="C14" s="111" t="s">
        <v>122</v>
      </c>
      <c r="D14" s="110" t="s">
        <v>71</v>
      </c>
      <c r="E14" s="13" t="s">
        <v>72</v>
      </c>
      <c r="F14" s="14">
        <v>15</v>
      </c>
      <c r="G14" s="14"/>
      <c r="H14" s="14"/>
      <c r="I14" s="14"/>
      <c r="J14" s="14"/>
      <c r="K14" s="14"/>
    </row>
    <row r="15" spans="2:11" ht="54.75" customHeight="1" x14ac:dyDescent="0.3">
      <c r="B15" s="109"/>
      <c r="C15" s="113"/>
      <c r="D15" s="110"/>
      <c r="E15" s="13" t="s">
        <v>73</v>
      </c>
      <c r="F15" s="14">
        <v>0</v>
      </c>
      <c r="G15" s="14"/>
      <c r="H15" s="14"/>
      <c r="I15" s="14"/>
      <c r="J15" s="14"/>
      <c r="K15" s="14"/>
    </row>
    <row r="16" spans="2:11" ht="24.75" customHeight="1" x14ac:dyDescent="0.3">
      <c r="B16" s="109" t="s">
        <v>74</v>
      </c>
      <c r="C16" s="111" t="s">
        <v>121</v>
      </c>
      <c r="D16" s="110" t="s">
        <v>75</v>
      </c>
      <c r="E16" s="13" t="s">
        <v>76</v>
      </c>
      <c r="F16" s="14">
        <v>10</v>
      </c>
      <c r="G16" s="14"/>
      <c r="H16" s="14"/>
      <c r="I16" s="14"/>
      <c r="J16" s="14"/>
      <c r="K16" s="14"/>
    </row>
    <row r="17" spans="2:11" ht="24.75" customHeight="1" x14ac:dyDescent="0.3">
      <c r="B17" s="109"/>
      <c r="C17" s="112"/>
      <c r="D17" s="110"/>
      <c r="E17" s="13" t="s">
        <v>77</v>
      </c>
      <c r="F17" s="14">
        <v>5</v>
      </c>
      <c r="G17" s="14"/>
      <c r="H17" s="14"/>
      <c r="I17" s="14"/>
      <c r="J17" s="14"/>
      <c r="K17" s="14"/>
    </row>
    <row r="18" spans="2:11" ht="24.75" customHeight="1" x14ac:dyDescent="0.3">
      <c r="B18" s="109"/>
      <c r="C18" s="113"/>
      <c r="D18" s="110"/>
      <c r="E18" s="13" t="s">
        <v>78</v>
      </c>
      <c r="F18" s="14">
        <v>0</v>
      </c>
      <c r="G18" s="14"/>
      <c r="H18" s="14"/>
      <c r="I18" s="14"/>
      <c r="J18" s="14"/>
      <c r="K18" s="14"/>
    </row>
    <row r="19" spans="2:11" x14ac:dyDescent="0.3">
      <c r="D19" s="3"/>
      <c r="F19" s="56">
        <v>100</v>
      </c>
      <c r="G19" s="56">
        <f t="shared" ref="G19:K19" si="0">SUM(G3:G18)</f>
        <v>0</v>
      </c>
      <c r="H19" s="56">
        <f t="shared" si="0"/>
        <v>0</v>
      </c>
      <c r="I19" s="56">
        <f t="shared" si="0"/>
        <v>0</v>
      </c>
      <c r="J19" s="56">
        <f t="shared" si="0"/>
        <v>0</v>
      </c>
      <c r="K19" s="56">
        <f t="shared" si="0"/>
        <v>0</v>
      </c>
    </row>
    <row r="20" spans="2:11" ht="12.75" customHeight="1" x14ac:dyDescent="0.3">
      <c r="B20" s="3"/>
      <c r="C20" s="3"/>
      <c r="D20" s="3"/>
    </row>
    <row r="21" spans="2:11" ht="26" x14ac:dyDescent="0.3">
      <c r="B21" s="54" t="s">
        <v>128</v>
      </c>
      <c r="C21" s="54" t="s">
        <v>134</v>
      </c>
      <c r="D21" s="3"/>
    </row>
    <row r="22" spans="2:11" x14ac:dyDescent="0.3">
      <c r="B22" s="55" t="s">
        <v>132</v>
      </c>
      <c r="C22" s="55" t="s">
        <v>133</v>
      </c>
      <c r="D22" s="3"/>
    </row>
    <row r="23" spans="2:11" x14ac:dyDescent="0.3">
      <c r="B23" s="56" t="s">
        <v>20</v>
      </c>
      <c r="C23" s="56" t="s">
        <v>131</v>
      </c>
      <c r="D23" s="3"/>
    </row>
    <row r="24" spans="2:11" x14ac:dyDescent="0.3">
      <c r="B24" s="55" t="s">
        <v>129</v>
      </c>
      <c r="C24" s="55" t="s">
        <v>130</v>
      </c>
      <c r="D24" s="3"/>
    </row>
    <row r="25" spans="2:11" x14ac:dyDescent="0.3">
      <c r="D25" s="3"/>
    </row>
    <row r="26" spans="2:11" ht="26" x14ac:dyDescent="0.35">
      <c r="B26" s="21" t="s">
        <v>137</v>
      </c>
      <c r="C26" s="21" t="s">
        <v>138</v>
      </c>
      <c r="D26" s="3"/>
      <c r="E26" s="66"/>
      <c r="F26"/>
      <c r="G26"/>
    </row>
    <row r="27" spans="2:11" ht="15.5" x14ac:dyDescent="0.35">
      <c r="B27" s="55" t="s">
        <v>132</v>
      </c>
      <c r="C27" s="55" t="s">
        <v>135</v>
      </c>
      <c r="E27" s="66"/>
      <c r="F27"/>
      <c r="G27"/>
    </row>
    <row r="28" spans="2:11" x14ac:dyDescent="0.3">
      <c r="B28" s="56" t="s">
        <v>20</v>
      </c>
      <c r="C28" s="56" t="s">
        <v>139</v>
      </c>
      <c r="D28" s="3"/>
    </row>
    <row r="29" spans="2:11" x14ac:dyDescent="0.3">
      <c r="B29" s="55" t="s">
        <v>129</v>
      </c>
      <c r="C29" s="55" t="s">
        <v>136</v>
      </c>
      <c r="D29" s="3"/>
    </row>
    <row r="30" spans="2:11" x14ac:dyDescent="0.3">
      <c r="B30" s="3"/>
      <c r="C30" s="3"/>
      <c r="D30" s="3"/>
    </row>
    <row r="31" spans="2:11" x14ac:dyDescent="0.3">
      <c r="D31" s="3"/>
    </row>
    <row r="32" spans="2:11" ht="39" x14ac:dyDescent="0.3">
      <c r="B32" s="21" t="s">
        <v>218</v>
      </c>
      <c r="C32" s="21" t="s">
        <v>219</v>
      </c>
      <c r="D32" s="21" t="s">
        <v>220</v>
      </c>
    </row>
    <row r="33" spans="2:4" x14ac:dyDescent="0.3">
      <c r="B33" s="55" t="s">
        <v>221</v>
      </c>
      <c r="C33" s="55" t="s">
        <v>222</v>
      </c>
      <c r="D33" s="55">
        <v>2</v>
      </c>
    </row>
    <row r="34" spans="2:4" x14ac:dyDescent="0.3">
      <c r="B34" s="56" t="s">
        <v>20</v>
      </c>
      <c r="C34" s="56" t="s">
        <v>222</v>
      </c>
      <c r="D34" s="56">
        <v>1</v>
      </c>
    </row>
    <row r="61" spans="2:2" x14ac:dyDescent="0.3">
      <c r="B61" s="2" t="s">
        <v>214</v>
      </c>
    </row>
    <row r="62" spans="2:2" x14ac:dyDescent="0.3">
      <c r="B62" s="2" t="s">
        <v>215</v>
      </c>
    </row>
    <row r="63" spans="2:2" x14ac:dyDescent="0.3">
      <c r="B63" s="2" t="s">
        <v>216</v>
      </c>
    </row>
  </sheetData>
  <mergeCells count="19">
    <mergeCell ref="B3:B6"/>
    <mergeCell ref="D3:D4"/>
    <mergeCell ref="D5:D6"/>
    <mergeCell ref="B7:B8"/>
    <mergeCell ref="D7:D8"/>
    <mergeCell ref="C7:C8"/>
    <mergeCell ref="C3:C6"/>
    <mergeCell ref="B16:B18"/>
    <mergeCell ref="D16:D18"/>
    <mergeCell ref="B9:B11"/>
    <mergeCell ref="D9:D11"/>
    <mergeCell ref="B12:B13"/>
    <mergeCell ref="D12:D13"/>
    <mergeCell ref="B14:B15"/>
    <mergeCell ref="D14:D15"/>
    <mergeCell ref="C9:C11"/>
    <mergeCell ref="C12:C13"/>
    <mergeCell ref="C14:C15"/>
    <mergeCell ref="C16:C18"/>
  </mergeCells>
  <phoneticPr fontId="15" type="noConversion"/>
  <pageMargins left="0.7" right="0.7" top="0.75" bottom="0.75" header="0.3" footer="0.3"/>
  <drawing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K17:K69"/>
  <sheetViews>
    <sheetView workbookViewId="0"/>
  </sheetViews>
  <sheetFormatPr baseColWidth="10" defaultRowHeight="14.5" x14ac:dyDescent="0.35"/>
  <sheetData>
    <row r="17" spans="11:11" x14ac:dyDescent="0.35">
      <c r="K17" s="62" t="s">
        <v>190</v>
      </c>
    </row>
    <row r="19" spans="11:11" x14ac:dyDescent="0.35">
      <c r="K19" t="s">
        <v>191</v>
      </c>
    </row>
    <row r="21" spans="11:11" x14ac:dyDescent="0.35">
      <c r="K21" s="63" t="s">
        <v>160</v>
      </c>
    </row>
    <row r="22" spans="11:11" x14ac:dyDescent="0.35">
      <c r="K22" t="s">
        <v>161</v>
      </c>
    </row>
    <row r="23" spans="11:11" x14ac:dyDescent="0.35">
      <c r="K23" t="s">
        <v>162</v>
      </c>
    </row>
    <row r="24" spans="11:11" x14ac:dyDescent="0.35">
      <c r="K24" t="s">
        <v>163</v>
      </c>
    </row>
    <row r="25" spans="11:11" x14ac:dyDescent="0.35">
      <c r="K25" t="s">
        <v>164</v>
      </c>
    </row>
    <row r="27" spans="11:11" x14ac:dyDescent="0.35">
      <c r="K27" s="63" t="s">
        <v>165</v>
      </c>
    </row>
    <row r="28" spans="11:11" x14ac:dyDescent="0.35">
      <c r="K28" t="s">
        <v>166</v>
      </c>
    </row>
    <row r="29" spans="11:11" x14ac:dyDescent="0.35">
      <c r="K29" t="s">
        <v>192</v>
      </c>
    </row>
    <row r="30" spans="11:11" x14ac:dyDescent="0.35">
      <c r="K30" t="s">
        <v>193</v>
      </c>
    </row>
    <row r="31" spans="11:11" x14ac:dyDescent="0.35">
      <c r="K31" t="s">
        <v>167</v>
      </c>
    </row>
    <row r="32" spans="11:11" x14ac:dyDescent="0.35">
      <c r="K32" t="s">
        <v>194</v>
      </c>
    </row>
    <row r="34" spans="11:11" x14ac:dyDescent="0.35">
      <c r="K34" s="63" t="s">
        <v>168</v>
      </c>
    </row>
    <row r="35" spans="11:11" x14ac:dyDescent="0.35">
      <c r="K35" t="s">
        <v>169</v>
      </c>
    </row>
    <row r="36" spans="11:11" x14ac:dyDescent="0.35">
      <c r="K36" t="s">
        <v>195</v>
      </c>
    </row>
    <row r="37" spans="11:11" x14ac:dyDescent="0.35">
      <c r="K37" t="s">
        <v>196</v>
      </c>
    </row>
    <row r="38" spans="11:11" x14ac:dyDescent="0.35">
      <c r="K38" t="s">
        <v>197</v>
      </c>
    </row>
    <row r="39" spans="11:11" x14ac:dyDescent="0.35">
      <c r="K39" t="s">
        <v>198</v>
      </c>
    </row>
    <row r="40" spans="11:11" x14ac:dyDescent="0.35">
      <c r="K40" t="s">
        <v>170</v>
      </c>
    </row>
    <row r="41" spans="11:11" x14ac:dyDescent="0.35">
      <c r="K41" t="s">
        <v>171</v>
      </c>
    </row>
    <row r="42" spans="11:11" x14ac:dyDescent="0.35">
      <c r="K42" t="s">
        <v>172</v>
      </c>
    </row>
    <row r="43" spans="11:11" x14ac:dyDescent="0.35">
      <c r="K43" t="s">
        <v>199</v>
      </c>
    </row>
    <row r="45" spans="11:11" x14ac:dyDescent="0.35">
      <c r="K45" s="63" t="s">
        <v>173</v>
      </c>
    </row>
    <row r="46" spans="11:11" x14ac:dyDescent="0.35">
      <c r="K46" t="s">
        <v>174</v>
      </c>
    </row>
    <row r="47" spans="11:11" x14ac:dyDescent="0.35">
      <c r="K47" t="s">
        <v>200</v>
      </c>
    </row>
    <row r="48" spans="11:11" x14ac:dyDescent="0.35">
      <c r="K48" t="s">
        <v>175</v>
      </c>
    </row>
    <row r="49" spans="11:11" x14ac:dyDescent="0.35">
      <c r="K49" t="s">
        <v>176</v>
      </c>
    </row>
    <row r="50" spans="11:11" x14ac:dyDescent="0.35">
      <c r="K50" t="s">
        <v>177</v>
      </c>
    </row>
    <row r="51" spans="11:11" x14ac:dyDescent="0.35">
      <c r="K51" t="s">
        <v>178</v>
      </c>
    </row>
    <row r="53" spans="11:11" x14ac:dyDescent="0.35">
      <c r="K53" s="63" t="s">
        <v>179</v>
      </c>
    </row>
    <row r="54" spans="11:11" x14ac:dyDescent="0.35">
      <c r="K54" t="s">
        <v>180</v>
      </c>
    </row>
    <row r="55" spans="11:11" x14ac:dyDescent="0.35">
      <c r="K55" t="s">
        <v>201</v>
      </c>
    </row>
    <row r="56" spans="11:11" x14ac:dyDescent="0.35">
      <c r="K56" t="s">
        <v>202</v>
      </c>
    </row>
    <row r="57" spans="11:11" x14ac:dyDescent="0.35">
      <c r="K57" t="s">
        <v>181</v>
      </c>
    </row>
    <row r="59" spans="11:11" x14ac:dyDescent="0.35">
      <c r="K59" s="63" t="s">
        <v>182</v>
      </c>
    </row>
    <row r="60" spans="11:11" x14ac:dyDescent="0.35">
      <c r="K60" t="s">
        <v>183</v>
      </c>
    </row>
    <row r="61" spans="11:11" x14ac:dyDescent="0.35">
      <c r="K61" t="s">
        <v>184</v>
      </c>
    </row>
    <row r="62" spans="11:11" x14ac:dyDescent="0.35">
      <c r="K62" t="s">
        <v>185</v>
      </c>
    </row>
    <row r="63" spans="11:11" x14ac:dyDescent="0.35">
      <c r="K63" t="s">
        <v>186</v>
      </c>
    </row>
    <row r="65" spans="11:11" x14ac:dyDescent="0.35">
      <c r="K65" s="63" t="s">
        <v>187</v>
      </c>
    </row>
    <row r="66" spans="11:11" x14ac:dyDescent="0.35">
      <c r="K66" t="s">
        <v>188</v>
      </c>
    </row>
    <row r="67" spans="11:11" x14ac:dyDescent="0.35">
      <c r="K67" t="s">
        <v>189</v>
      </c>
    </row>
    <row r="68" spans="11:11" x14ac:dyDescent="0.35">
      <c r="K68" t="s">
        <v>203</v>
      </c>
    </row>
    <row r="69" spans="11:11" x14ac:dyDescent="0.35">
      <c r="K69" t="s">
        <v>185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Mapa</vt:lpstr>
      <vt:lpstr>Probabilidad</vt:lpstr>
      <vt:lpstr>Impacto</vt:lpstr>
      <vt:lpstr>Calificación</vt:lpstr>
      <vt:lpstr>Controles</vt:lpstr>
      <vt:lpstr>Metodología</vt:lpstr>
      <vt:lpstr>Mapa!Área_de_impresión</vt:lpstr>
      <vt:lpstr>Mapa!Títulos_a_imprimir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Erwin Jacobo Ghitis Hoffstadt</dc:creator>
  <cp:lastModifiedBy>Viviana</cp:lastModifiedBy>
  <cp:lastPrinted>2021-10-28T05:36:38Z</cp:lastPrinted>
  <dcterms:created xsi:type="dcterms:W3CDTF">2018-03-23T16:44:54Z</dcterms:created>
  <dcterms:modified xsi:type="dcterms:W3CDTF">2021-10-28T05:36:51Z</dcterms:modified>
</cp:coreProperties>
</file>