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D:\tathiana-marina.sarr\Desktop\ATR - Tathiana Sarria\Copia\CVC 2022\Grupo de Educacion Ambiental y Participación\Convocatoria IJA\"/>
    </mc:Choice>
  </mc:AlternateContent>
  <xr:revisionPtr revIDLastSave="0" documentId="13_ncr:1_{85B2A90F-DA48-4F4C-B3F9-EE6EE292F1C8}" xr6:coauthVersionLast="47" xr6:coauthVersionMax="47" xr10:uidLastSave="{00000000-0000-0000-0000-000000000000}"/>
  <bookViews>
    <workbookView xWindow="-120" yWindow="-120" windowWidth="29040" windowHeight="15840" firstSheet="6" activeTab="17" xr2:uid="{00000000-000D-0000-FFFF-FFFF00000000}"/>
  </bookViews>
  <sheets>
    <sheet name="Anotaciones" sheetId="1" r:id="rId1"/>
    <sheet name="Informacion general" sheetId="2" r:id="rId2"/>
    <sheet name="Problema" sheetId="17" r:id="rId3"/>
    <sheet name="Alternativas y Justificación" sheetId="19" r:id="rId4"/>
    <sheet name="Información complementaria" sheetId="20" r:id="rId5"/>
    <sheet name="Metodología" sheetId="21" r:id="rId6"/>
    <sheet name="Causas y objetivos" sheetId="18" r:id="rId7"/>
    <sheet name="Matriz Indicadores" sheetId="8" r:id="rId8"/>
    <sheet name="Resultados" sheetId="9" r:id="rId9"/>
    <sheet name="Presupuesto" sheetId="10" r:id="rId10"/>
    <sheet name="Equipo del Proyecto" sheetId="22" r:id="rId11"/>
    <sheet name="Identificación de Interesados" sheetId="12" state="hidden" r:id="rId12"/>
    <sheet name="Gráfico Interesados" sheetId="13" state="hidden" r:id="rId13"/>
    <sheet name="Identificación de Riesgos" sheetId="14" state="hidden" r:id="rId14"/>
    <sheet name="Matriz de Riesgos" sheetId="15" state="hidden" r:id="rId15"/>
    <sheet name="Cronograma del proyecto" sheetId="16" r:id="rId16"/>
    <sheet name="Hoja1" sheetId="23" r:id="rId17"/>
    <sheet name="Listas" sheetId="11" r:id="rId18"/>
  </sheets>
  <externalReferences>
    <externalReference r:id="rId19"/>
  </externalReferences>
  <definedNames>
    <definedName name="_xlnm._FilterDatabase" localSheetId="13" hidden="1">'Identificación de Riesgos'!$A$11:$K$21</definedName>
    <definedName name="_ftn1" localSheetId="9">Presupuesto!$C$38</definedName>
    <definedName name="_ftnref1" localSheetId="9">Presupuesto!$C$31</definedName>
    <definedName name="_xlnm.Print_Area" localSheetId="3">'Alternativas y Justificación'!$A$1:$A$7</definedName>
    <definedName name="_xlnm.Print_Area" localSheetId="0">Anotaciones!$A$2:$H$11</definedName>
    <definedName name="_xlnm.Print_Area" localSheetId="6">'Causas y objetivos'!$A$1:$B$11</definedName>
    <definedName name="_xlnm.Print_Area" localSheetId="10">'Equipo del Proyecto'!$B$1:$J$14</definedName>
    <definedName name="_xlnm.Print_Area" localSheetId="4">'Información complementaria'!$A$10:$C$17</definedName>
    <definedName name="_xlnm.Print_Area" localSheetId="1">'Informacion general'!$A$1:$B$15</definedName>
    <definedName name="_xlnm.Print_Area" localSheetId="7">'Matriz Indicadores'!$A$2:$G$11</definedName>
    <definedName name="_xlnm.Print_Area" localSheetId="5">Metodología!$A$1:$A$7</definedName>
    <definedName name="_xlnm.Print_Area" localSheetId="9">Presupuesto!$A$1:$G$108</definedName>
    <definedName name="_xlnm.Print_Area" localSheetId="2">Problema!$A$1:$A$8</definedName>
    <definedName name="_xlnm.Print_Area" localSheetId="8">Resultados!$A$3:$H$49</definedName>
    <definedName name="causas">Listas!$H$122:$H$129</definedName>
    <definedName name="Centro">#REF!</definedName>
    <definedName name="Clasificadores8">'[1]PROYECTO-Cálculo Ponderado'!$AC$1:$AC$25</definedName>
    <definedName name="CUENCAS" localSheetId="9">Listas!$H$2:$H$104</definedName>
    <definedName name="CUENCAS">#REF!</definedName>
    <definedName name="DAR">Listas!$H$106:$H$113</definedName>
    <definedName name="Departamental">#REF!</definedName>
    <definedName name="Efectos">Listas!$H$116:$H$119</definedName>
    <definedName name="Norte">Listas!$A$2:$A$35</definedName>
    <definedName name="Pacífico_Norte">#REF!</definedName>
    <definedName name="Pacífico_Sur">#REF!</definedName>
    <definedName name="Sur">#REF!</definedName>
    <definedName name="_xlnm.Print_Titles" localSheetId="10">'Equipo del Proyecto'!$2:$7</definedName>
    <definedName name="UNI">#REF!</definedName>
    <definedName name="Unidades">#REF!</definedName>
    <definedName name="UnidadesMedida">'[1]RESULTADO-Cálculo Ponderado'!$AA$1:$AA$330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22" roundtripDataSignature="AMtx7mjWAGsKF0A+M9vwilzqFMedNVaJiA=="/>
    </ext>
  </extLst>
</workbook>
</file>

<file path=xl/calcChain.xml><?xml version="1.0" encoding="utf-8"?>
<calcChain xmlns="http://schemas.openxmlformats.org/spreadsheetml/2006/main">
  <c r="C57" i="9" l="1"/>
  <c r="E7" i="9" l="1"/>
  <c r="E6" i="9"/>
  <c r="A2" i="10"/>
  <c r="A25" i="9" l="1"/>
  <c r="A6" i="9"/>
  <c r="A8" i="8"/>
  <c r="A4" i="8"/>
  <c r="A17" i="16" l="1"/>
  <c r="A16" i="16"/>
  <c r="A15" i="16"/>
  <c r="A14" i="16"/>
  <c r="A13" i="16"/>
  <c r="A12" i="16"/>
  <c r="A10" i="16"/>
  <c r="A9" i="16"/>
  <c r="A8" i="16"/>
  <c r="A7" i="16"/>
  <c r="M13" i="15"/>
  <c r="L13" i="15"/>
  <c r="K13" i="15"/>
  <c r="J13" i="15"/>
  <c r="I13" i="15"/>
  <c r="M12" i="15"/>
  <c r="L12" i="15"/>
  <c r="K12" i="15"/>
  <c r="J12" i="15"/>
  <c r="I12" i="15"/>
  <c r="M11" i="15"/>
  <c r="L11" i="15"/>
  <c r="K11" i="15"/>
  <c r="J11" i="15"/>
  <c r="I11" i="15"/>
  <c r="M10" i="15"/>
  <c r="L10" i="15"/>
  <c r="K10" i="15"/>
  <c r="J10" i="15"/>
  <c r="I10" i="15"/>
  <c r="M9" i="15"/>
  <c r="L9" i="15"/>
  <c r="K9" i="15"/>
  <c r="J9" i="15"/>
  <c r="I9" i="15"/>
  <c r="M18" i="15" s="1"/>
  <c r="BZ121" i="13"/>
  <c r="AA121" i="13"/>
  <c r="BY120" i="13"/>
  <c r="AA120" i="13"/>
  <c r="BX119" i="13"/>
  <c r="AA119" i="13"/>
  <c r="BW118" i="13"/>
  <c r="AA118" i="13"/>
  <c r="BV117" i="13"/>
  <c r="AA117" i="13"/>
  <c r="BU116" i="13"/>
  <c r="AA116" i="13"/>
  <c r="BT115" i="13"/>
  <c r="AA115" i="13"/>
  <c r="BS114" i="13"/>
  <c r="AA114" i="13"/>
  <c r="BR113" i="13"/>
  <c r="AA113" i="13"/>
  <c r="BQ112" i="13"/>
  <c r="AA112" i="13"/>
  <c r="BP111" i="13"/>
  <c r="AA111" i="13"/>
  <c r="BO110" i="13"/>
  <c r="AA110" i="13"/>
  <c r="BN109" i="13"/>
  <c r="AA109" i="13"/>
  <c r="BM108" i="13"/>
  <c r="AA108" i="13"/>
  <c r="BL107" i="13"/>
  <c r="AA107" i="13"/>
  <c r="BK106" i="13"/>
  <c r="AA106" i="13"/>
  <c r="BJ105" i="13"/>
  <c r="AA105" i="13"/>
  <c r="BI104" i="13"/>
  <c r="AA104" i="13"/>
  <c r="BH103" i="13"/>
  <c r="AA103" i="13"/>
  <c r="BG102" i="13"/>
  <c r="AA102" i="13"/>
  <c r="BF101" i="13"/>
  <c r="AA101" i="13"/>
  <c r="BE100" i="13"/>
  <c r="AA100" i="13"/>
  <c r="BD99" i="13"/>
  <c r="AA99" i="13"/>
  <c r="BC98" i="13"/>
  <c r="AA98" i="13"/>
  <c r="BB97" i="13"/>
  <c r="AA97" i="13"/>
  <c r="BA96" i="13"/>
  <c r="AA96" i="13"/>
  <c r="AZ95" i="13"/>
  <c r="AA95" i="13"/>
  <c r="AY94" i="13"/>
  <c r="AA94" i="13"/>
  <c r="AX93" i="13"/>
  <c r="AA93" i="13"/>
  <c r="AW92" i="13"/>
  <c r="AA92" i="13"/>
  <c r="AV91" i="13"/>
  <c r="AA91" i="13"/>
  <c r="AU90" i="13"/>
  <c r="AA90" i="13"/>
  <c r="AT89" i="13"/>
  <c r="AA89" i="13"/>
  <c r="AS88" i="13"/>
  <c r="AA88" i="13"/>
  <c r="AR87" i="13"/>
  <c r="AA87" i="13"/>
  <c r="AQ86" i="13"/>
  <c r="AA86" i="13"/>
  <c r="AP85" i="13"/>
  <c r="AA85" i="13"/>
  <c r="AO84" i="13"/>
  <c r="AA84" i="13"/>
  <c r="AN83" i="13"/>
  <c r="AA83" i="13"/>
  <c r="AM82" i="13"/>
  <c r="AA82" i="13"/>
  <c r="AL81" i="13"/>
  <c r="AA81" i="13"/>
  <c r="AK80" i="13"/>
  <c r="AA80" i="13"/>
  <c r="AJ79" i="13"/>
  <c r="AA79" i="13"/>
  <c r="AI78" i="13"/>
  <c r="AA78" i="13"/>
  <c r="AH77" i="13"/>
  <c r="AA77" i="13"/>
  <c r="AG76" i="13"/>
  <c r="AA76" i="13"/>
  <c r="AF75" i="13"/>
  <c r="AA75" i="13"/>
  <c r="AE74" i="13"/>
  <c r="AA74" i="13"/>
  <c r="AD73" i="13"/>
  <c r="AA73" i="13"/>
  <c r="AC72" i="13"/>
  <c r="AA72" i="13"/>
  <c r="BZ70" i="13"/>
  <c r="BY70" i="13"/>
  <c r="BX70" i="13"/>
  <c r="BW70" i="13"/>
  <c r="BV70" i="13"/>
  <c r="BU70" i="13"/>
  <c r="BT70" i="13"/>
  <c r="BS70" i="13"/>
  <c r="BR70" i="13"/>
  <c r="BQ70" i="13"/>
  <c r="BP70" i="13"/>
  <c r="BO70" i="13"/>
  <c r="BN70" i="13"/>
  <c r="BM70" i="13"/>
  <c r="BL70" i="13"/>
  <c r="BK70" i="13"/>
  <c r="BJ70" i="13"/>
  <c r="BI70" i="13"/>
  <c r="BH70" i="13"/>
  <c r="BG70" i="13"/>
  <c r="BF70" i="13"/>
  <c r="BE70" i="13"/>
  <c r="BD70" i="13"/>
  <c r="BC70" i="13"/>
  <c r="BB70" i="13"/>
  <c r="BA70" i="13"/>
  <c r="AZ70" i="13"/>
  <c r="AY70" i="13"/>
  <c r="AX70" i="13"/>
  <c r="AW70" i="13"/>
  <c r="AV70" i="13"/>
  <c r="AU70" i="13"/>
  <c r="AT70" i="13"/>
  <c r="AS70" i="13"/>
  <c r="AR70" i="13"/>
  <c r="AQ70" i="13"/>
  <c r="AP70" i="13"/>
  <c r="AO70" i="13"/>
  <c r="AN70" i="13"/>
  <c r="AM70" i="13"/>
  <c r="AL70" i="13"/>
  <c r="AK70" i="13"/>
  <c r="AJ70" i="13"/>
  <c r="AI70" i="13"/>
  <c r="AH70" i="13"/>
  <c r="AG70" i="13"/>
  <c r="AF70" i="13"/>
  <c r="AE70" i="13"/>
  <c r="AD70" i="13"/>
  <c r="AC70" i="13"/>
  <c r="F103" i="10"/>
  <c r="G102" i="10"/>
  <c r="G101" i="10"/>
  <c r="G100" i="10"/>
  <c r="G99" i="10"/>
  <c r="G98" i="10"/>
  <c r="G97" i="10"/>
  <c r="G96" i="10"/>
  <c r="G95" i="10"/>
  <c r="G94" i="10"/>
  <c r="B94" i="10"/>
  <c r="F93" i="10"/>
  <c r="G92" i="10"/>
  <c r="G91" i="10"/>
  <c r="G90" i="10"/>
  <c r="G89" i="10"/>
  <c r="G88" i="10"/>
  <c r="G87" i="10"/>
  <c r="G86" i="10"/>
  <c r="G85" i="10"/>
  <c r="G84" i="10"/>
  <c r="B84" i="10"/>
  <c r="F83" i="10"/>
  <c r="G82" i="10"/>
  <c r="G81" i="10"/>
  <c r="G80" i="10"/>
  <c r="G79" i="10"/>
  <c r="G78" i="10"/>
  <c r="G77" i="10"/>
  <c r="G76" i="10"/>
  <c r="G75" i="10"/>
  <c r="G74" i="10"/>
  <c r="B74" i="10"/>
  <c r="F73" i="10"/>
  <c r="G72" i="10"/>
  <c r="G71" i="10"/>
  <c r="G70" i="10"/>
  <c r="G69" i="10"/>
  <c r="G68" i="10"/>
  <c r="G67" i="10"/>
  <c r="G66" i="10"/>
  <c r="G65" i="10"/>
  <c r="G64" i="10"/>
  <c r="B64" i="10"/>
  <c r="F63" i="10"/>
  <c r="G62" i="10"/>
  <c r="G61" i="10"/>
  <c r="G60" i="10"/>
  <c r="G59" i="10"/>
  <c r="G58" i="10"/>
  <c r="G57" i="10"/>
  <c r="G56" i="10"/>
  <c r="G55" i="10"/>
  <c r="G54" i="10"/>
  <c r="G53" i="10"/>
  <c r="B53" i="10"/>
  <c r="F52" i="10"/>
  <c r="G51" i="10"/>
  <c r="G50" i="10"/>
  <c r="G49" i="10"/>
  <c r="G48" i="10"/>
  <c r="G47" i="10"/>
  <c r="G46" i="10"/>
  <c r="G45" i="10"/>
  <c r="G44" i="10"/>
  <c r="G43" i="10"/>
  <c r="B43" i="10"/>
  <c r="F41" i="10"/>
  <c r="G40" i="10"/>
  <c r="G39" i="10"/>
  <c r="G38" i="10"/>
  <c r="G37" i="10"/>
  <c r="G36" i="10"/>
  <c r="G35" i="10"/>
  <c r="G34" i="10"/>
  <c r="G33" i="10"/>
  <c r="B33" i="10"/>
  <c r="F32" i="10"/>
  <c r="G31" i="10"/>
  <c r="G30" i="10"/>
  <c r="G29" i="10"/>
  <c r="G28" i="10"/>
  <c r="G27" i="10"/>
  <c r="G26" i="10"/>
  <c r="G25" i="10"/>
  <c r="G24" i="10"/>
  <c r="B24" i="10"/>
  <c r="F23" i="10"/>
  <c r="G22" i="10"/>
  <c r="G21" i="10"/>
  <c r="G20" i="10"/>
  <c r="G19" i="10"/>
  <c r="G18" i="10"/>
  <c r="G17" i="10"/>
  <c r="G16" i="10"/>
  <c r="G15" i="10"/>
  <c r="B15" i="10"/>
  <c r="F14" i="10"/>
  <c r="G13" i="10"/>
  <c r="G12" i="10"/>
  <c r="G11" i="10"/>
  <c r="G10" i="10"/>
  <c r="G9" i="10"/>
  <c r="G8" i="10"/>
  <c r="G7" i="10"/>
  <c r="G6" i="10"/>
  <c r="B6" i="10"/>
  <c r="A2" i="16"/>
  <c r="G48" i="9"/>
  <c r="G47" i="9"/>
  <c r="G46" i="9"/>
  <c r="G45" i="9"/>
  <c r="G44" i="9"/>
  <c r="G43" i="9"/>
  <c r="G42" i="9"/>
  <c r="G41" i="9"/>
  <c r="G40" i="9"/>
  <c r="G39" i="9"/>
  <c r="G38" i="9"/>
  <c r="G37" i="9"/>
  <c r="G36" i="9"/>
  <c r="G35" i="9"/>
  <c r="G34" i="9"/>
  <c r="G33" i="9"/>
  <c r="G32" i="9"/>
  <c r="G31" i="9"/>
  <c r="G30" i="9"/>
  <c r="G29" i="9"/>
  <c r="G28" i="9"/>
  <c r="G27" i="9"/>
  <c r="G26" i="9"/>
  <c r="G25" i="9"/>
  <c r="C104" i="10"/>
  <c r="G21" i="9"/>
  <c r="G20" i="9"/>
  <c r="G19" i="9"/>
  <c r="G18" i="9"/>
  <c r="G17" i="9"/>
  <c r="G16" i="9"/>
  <c r="G15" i="9"/>
  <c r="G14" i="9"/>
  <c r="G13" i="9"/>
  <c r="G12" i="9"/>
  <c r="G11" i="9"/>
  <c r="G10" i="9"/>
  <c r="G9" i="9"/>
  <c r="G8" i="9"/>
  <c r="G7" i="9"/>
  <c r="G6" i="9"/>
  <c r="C42" i="10"/>
  <c r="G14" i="10" l="1"/>
  <c r="I7" i="9" s="1"/>
  <c r="G32" i="10"/>
  <c r="I15" i="9" s="1"/>
  <c r="G52" i="10"/>
  <c r="I26" i="9" s="1"/>
  <c r="G73" i="10"/>
  <c r="I34" i="9" s="1"/>
  <c r="G103" i="10"/>
  <c r="I46" i="9" s="1"/>
  <c r="G83" i="10"/>
  <c r="I38" i="9" s="1"/>
  <c r="G63" i="10"/>
  <c r="I30" i="9" s="1"/>
  <c r="H18" i="9"/>
  <c r="I18" i="9" s="1"/>
  <c r="H33" i="9"/>
  <c r="I33" i="9" s="1"/>
  <c r="H37" i="9"/>
  <c r="I37" i="9" s="1"/>
  <c r="H25" i="9"/>
  <c r="I25" i="9" s="1"/>
  <c r="I27" i="9" s="1"/>
  <c r="H29" i="9"/>
  <c r="I29" i="9" s="1"/>
  <c r="H10" i="9"/>
  <c r="I10" i="9" s="1"/>
  <c r="H6" i="9"/>
  <c r="I6" i="9" s="1"/>
  <c r="H14" i="9"/>
  <c r="I14" i="9" s="1"/>
  <c r="H41" i="9"/>
  <c r="I41" i="9" s="1"/>
  <c r="H45" i="9"/>
  <c r="I45" i="9" s="1"/>
  <c r="G93" i="10"/>
  <c r="I42" i="9" s="1"/>
  <c r="G41" i="10"/>
  <c r="I19" i="9" s="1"/>
  <c r="G23" i="10"/>
  <c r="I11" i="9" s="1"/>
  <c r="I20" i="9" l="1"/>
  <c r="I16" i="9"/>
  <c r="I43" i="9"/>
  <c r="I12" i="9"/>
  <c r="I8" i="9"/>
  <c r="I31" i="9"/>
  <c r="I39" i="9"/>
  <c r="I47" i="9"/>
  <c r="I35" i="9"/>
  <c r="F104" i="10"/>
  <c r="G49" i="9"/>
  <c r="D58" i="9" s="1"/>
  <c r="G22" i="9"/>
  <c r="D57" i="9" s="1"/>
  <c r="F42" i="10"/>
  <c r="E57" i="9" l="1"/>
  <c r="C58" i="9"/>
  <c r="E58" i="9"/>
  <c r="F106" i="10"/>
  <c r="G52" i="9"/>
  <c r="C59" i="9" l="1"/>
  <c r="D59" i="9"/>
  <c r="B60" i="9" s="1"/>
</calcChain>
</file>

<file path=xl/sharedStrings.xml><?xml version="1.0" encoding="utf-8"?>
<sst xmlns="http://schemas.openxmlformats.org/spreadsheetml/2006/main" count="453" uniqueCount="395">
  <si>
    <t>Anotaciones para diligenciar 
la Guia de Formulación de Proyectos</t>
  </si>
  <si>
    <t>La instrucción para diligenciar cada campo de ésta guia se encuentra descrita en el comentario, lealo con atención y diligencie la información solicitada.</t>
  </si>
  <si>
    <t>Al ubicarse en algunas celdas, podrá ver ayudas tipo validación.</t>
  </si>
  <si>
    <t>VERSIÓN: 03</t>
  </si>
  <si>
    <t>COD: FT.0220.02</t>
  </si>
  <si>
    <t xml:space="preserve">              No se deben realizar modificaciones en el formato. </t>
  </si>
  <si>
    <t xml:space="preserve"> </t>
  </si>
  <si>
    <t xml:space="preserve">             Grupo Gestión Ambiental y Calidad</t>
  </si>
  <si>
    <t>INFORMACIÓN GENERAL DEL PROYECTO</t>
  </si>
  <si>
    <t>NOMBRE DEL PROYECTO</t>
  </si>
  <si>
    <t>TEMA ESTRATEGICO</t>
  </si>
  <si>
    <t>DIRECTOR  DEL PROYECTO</t>
  </si>
  <si>
    <t>POLÍTICA NACIONAL AMBIENTAL ASOCIADA</t>
  </si>
  <si>
    <t xml:space="preserve">INSTRUMENTO DE PLANIFICACIÓN AL QUE SE APORTA CON LA EJECUCIÓN DE ESTE PROYECTO </t>
  </si>
  <si>
    <t>VALOR DEL PROYECTO</t>
  </si>
  <si>
    <t>DURACIÓN DEL PROYECTO</t>
  </si>
  <si>
    <t>OTROS APORTANTES PARA LA FINANCIACIÓN</t>
  </si>
  <si>
    <t>LUGAR Y FECHA DE DILIGENCIAMIENTO</t>
  </si>
  <si>
    <t>ANTECEDENTES DE PROYECTOS RELACIONADOS</t>
  </si>
  <si>
    <t>DOCUMENTOS SOPORTE DEL PROYECTO</t>
  </si>
  <si>
    <t>AREA DE INFLUENCIA DEL PROYECTO</t>
  </si>
  <si>
    <t>POBLACIÓN BENEFICIADA</t>
  </si>
  <si>
    <t>EMPLEOS GENERADOS DURANTE LA EJECUCIÓN DEL PROYECTO</t>
  </si>
  <si>
    <t>Empleos directos calificados:</t>
  </si>
  <si>
    <t>Empleos directos no calificados:</t>
  </si>
  <si>
    <t>Empleos indirectos:</t>
  </si>
  <si>
    <t>EQUIPO DEL PROYECTO</t>
  </si>
  <si>
    <t>DESCRIPCIÓN GENERAL</t>
  </si>
  <si>
    <t>ID</t>
  </si>
  <si>
    <t>Nombre del Colaborador</t>
  </si>
  <si>
    <t>Correo Electrónico</t>
  </si>
  <si>
    <t>DESCRIPCIÓN DEL PROBLEMA E IDENTIFICACIÓN DE ALTERNATIVAS</t>
  </si>
  <si>
    <t>IDENTIFICACIÓN Y DESCRIPCIÓN DEL PROBLEMA</t>
  </si>
  <si>
    <t>DESCRIPCIÓN DE LAS ALTERNATIVAS DE SOLUCIÓN</t>
  </si>
  <si>
    <t>JUSTIFICACIÓN DEL PROYECTO</t>
  </si>
  <si>
    <t>METODOLOGÍA PARA EL DESARROLLO DEL PROYECTO</t>
  </si>
  <si>
    <t>DISEÑO TÉCNICO DEL PROYECTO</t>
  </si>
  <si>
    <t>ESTRUCTURA ORGANIZATIVA PROPUESTA PARA LA EJECUCIÓN DEL PROYECTO</t>
  </si>
  <si>
    <t>SOSTENIBILIDAD DEL PROYECTO</t>
  </si>
  <si>
    <t>RELACIÓN ENTRE EL PROBLEMA Y LOS OBJETIVOS</t>
  </si>
  <si>
    <t>DESCRIPCIÓN DEL OBJETIVO DEL PROYECTO</t>
  </si>
  <si>
    <t>CAUSAS CRÍTICAS</t>
  </si>
  <si>
    <t>EFECTOS ASOCIADOS</t>
  </si>
  <si>
    <t>RESULTADOS</t>
  </si>
  <si>
    <t>FUENTES DE VERIFICACIÓN</t>
  </si>
  <si>
    <t>SUPUESTOS</t>
  </si>
  <si>
    <t>Nombre Indicador</t>
  </si>
  <si>
    <t>Unidad de medida</t>
  </si>
  <si>
    <t>Cuenca (s)</t>
  </si>
  <si>
    <t>MATRIZ DE PLANIFICACIÓN DEL PROYECTO  - CATEGORIA A</t>
  </si>
  <si>
    <t>RESULTADO 1</t>
  </si>
  <si>
    <t>Descripción de las actividades por localización</t>
  </si>
  <si>
    <t>ACTIVIDADES</t>
  </si>
  <si>
    <t>Localización
 (Cuenca - Municipio)</t>
  </si>
  <si>
    <t>Valor unitario ($)</t>
  </si>
  <si>
    <t>Cantidad</t>
  </si>
  <si>
    <t>Subtotal ($)</t>
  </si>
  <si>
    <t>Total Actividad ($)</t>
  </si>
  <si>
    <t>Administrativos</t>
  </si>
  <si>
    <t>SUMAS IGUALES</t>
  </si>
  <si>
    <t>Socializacion</t>
  </si>
  <si>
    <t>Jornadas</t>
  </si>
  <si>
    <t>Amaime - EL CERRITO</t>
  </si>
  <si>
    <t>A2</t>
  </si>
  <si>
    <t>A3</t>
  </si>
  <si>
    <t>A4</t>
  </si>
  <si>
    <t>SUBTOTAL RESULTADO 1</t>
  </si>
  <si>
    <t>RESULTADO 2</t>
  </si>
  <si>
    <t>Aislamiento</t>
  </si>
  <si>
    <t>Km</t>
  </si>
  <si>
    <t>A7</t>
  </si>
  <si>
    <t>A8</t>
  </si>
  <si>
    <t>A9</t>
  </si>
  <si>
    <t>A10</t>
  </si>
  <si>
    <t>SUBTOTAL RESULTADO  2</t>
  </si>
  <si>
    <t>TOTAL RESULTADO1 + RESULTADO 2</t>
  </si>
  <si>
    <t>COMPONENTE</t>
  </si>
  <si>
    <t>APORTES CVC</t>
  </si>
  <si>
    <t>%</t>
  </si>
  <si>
    <t>PROCESO EDUCACION AMBIENTAL</t>
  </si>
  <si>
    <t>IMPLEMENTACION TECNICA</t>
  </si>
  <si>
    <t>TOTAL APORTES</t>
  </si>
  <si>
    <t>ITEM</t>
  </si>
  <si>
    <t>PRESUPUESTO</t>
  </si>
  <si>
    <t>RUBRO</t>
  </si>
  <si>
    <t>UNIDAD DE MEDIDA</t>
  </si>
  <si>
    <t>CANTIDAD</t>
  </si>
  <si>
    <t>COSTO/UNIT</t>
  </si>
  <si>
    <t>COSTO TOTAL</t>
  </si>
  <si>
    <t>Profesional</t>
  </si>
  <si>
    <t>Horas</t>
  </si>
  <si>
    <t>Materiales</t>
  </si>
  <si>
    <t>Global</t>
  </si>
  <si>
    <t>Alquiler videobeam</t>
  </si>
  <si>
    <t>Alquiler salon rural</t>
  </si>
  <si>
    <t>horas</t>
  </si>
  <si>
    <t>Volantes</t>
  </si>
  <si>
    <t>Unidad</t>
  </si>
  <si>
    <t>Transporte de beneficiarios</t>
  </si>
  <si>
    <t>Viajes</t>
  </si>
  <si>
    <t>Refrigerios</t>
  </si>
  <si>
    <t>Unidades</t>
  </si>
  <si>
    <t>Costos administrativos</t>
  </si>
  <si>
    <t>SUBTOTAL</t>
  </si>
  <si>
    <t>SUBTOTAL DE LAS ACTIVIDADES DEL RESULTADO No. 1</t>
  </si>
  <si>
    <t>Mano de Obra</t>
  </si>
  <si>
    <t>Jornal</t>
  </si>
  <si>
    <t>Materiales e Insumos</t>
  </si>
  <si>
    <t xml:space="preserve">Herramientas </t>
  </si>
  <si>
    <t xml:space="preserve">Transporte de Insumos </t>
  </si>
  <si>
    <t xml:space="preserve">Asistencia técnica y profesional </t>
  </si>
  <si>
    <t xml:space="preserve">honorarios </t>
  </si>
  <si>
    <t>SUBTOTAL DE LAS ACTIVIDADES DEL RESULTADO No. 2</t>
  </si>
  <si>
    <t>GRAN TOTAL</t>
  </si>
  <si>
    <t>RESULTADOS 1 Y 2</t>
  </si>
  <si>
    <t>CUENCAS</t>
  </si>
  <si>
    <t>Políticas</t>
  </si>
  <si>
    <t>TIPO RUBRO</t>
  </si>
  <si>
    <t>INDICADORES AMBIENTALES</t>
  </si>
  <si>
    <t>INDICADORES SOCIALES</t>
  </si>
  <si>
    <t>PN01 Gestión Integral del Recurso Hídrico</t>
  </si>
  <si>
    <t>C Operativos Educacion</t>
  </si>
  <si>
    <t>Numero</t>
  </si>
  <si>
    <t xml:space="preserve">Personas capacitadas en acciones orientadas para la conservación y protección  de los recursos naturales </t>
  </si>
  <si>
    <t>Personas</t>
  </si>
  <si>
    <t>Amaime - PALMIRA</t>
  </si>
  <si>
    <t>PN02 Gestión Integral biodiversidad y sus servicios ecosistémicos (PNGIBSE)</t>
  </si>
  <si>
    <t>Honorarios Educacion</t>
  </si>
  <si>
    <t>Carga de contaminación hídrica reducida por proyectos relacionados con el tratamiento de aguas cofinanciados por la Corporación</t>
  </si>
  <si>
    <t>Tonelada /Año DBO5</t>
  </si>
  <si>
    <t xml:space="preserve">Familias participantes sensibilizadas y capacitadas en los procesos para el manejo sostenible, recuperación, conservación y protección de los recursos naturales </t>
  </si>
  <si>
    <t>Familias</t>
  </si>
  <si>
    <t>Anchicaya - BUENAVENTURA</t>
  </si>
  <si>
    <t>PN03 Producción y Consumo Sostenible</t>
  </si>
  <si>
    <t xml:space="preserve">Grupos de interés, asociaciones y otros tipos de organizaciones conformadas y/o fortalecidas </t>
  </si>
  <si>
    <t>Anchicaya - DAGUA</t>
  </si>
  <si>
    <t>PN05 Prevención y Control de la Contaminación del Aire</t>
  </si>
  <si>
    <t>Honorarios Imp Tecnica</t>
  </si>
  <si>
    <t>Número de mujeres implementando acciones de conservación de los recursos naturales y el ambiente</t>
  </si>
  <si>
    <t>Número de mujeres</t>
  </si>
  <si>
    <t>Arroyohondo - YUMBO</t>
  </si>
  <si>
    <t>PN06 Producción más limpia</t>
  </si>
  <si>
    <t>C Operativos Imp Tecnica</t>
  </si>
  <si>
    <t>Áreas de arbustales y matorrales incorporadas a procesos de restauración.</t>
  </si>
  <si>
    <t xml:space="preserve">Hectáreas </t>
  </si>
  <si>
    <t>Bahia Buenaventura - BUENAVENTURA</t>
  </si>
  <si>
    <t>PN07 Educación Ambiental - SINA</t>
  </si>
  <si>
    <t>Áreas en proceso de reconversión hacia la producción sostenible.</t>
  </si>
  <si>
    <t>Bahia Malaga - BUENAVENTURA</t>
  </si>
  <si>
    <t>Toneladas de residuos sólidos aprovechados.</t>
  </si>
  <si>
    <t>Tonelada</t>
  </si>
  <si>
    <t>Bajo San Juan - BUENAVENTURA</t>
  </si>
  <si>
    <t>PN09 Desarrollo sostenible de los espacios oceánicos y las zonas costeras e insulares de Colombia PNAOCI</t>
  </si>
  <si>
    <t>Acciones implementadas de promoción y  transferencia de tecnologías</t>
  </si>
  <si>
    <t xml:space="preserve">Acciones </t>
  </si>
  <si>
    <t>Bugalagrande - ANDALUCIA</t>
  </si>
  <si>
    <t>Bugalagrande - BUGALAGRANDE</t>
  </si>
  <si>
    <t>PN17 Plan Nacional de Desarrollo Forestal</t>
  </si>
  <si>
    <t>Áreas de interés ambiental con influencia de procesos turísticos sostenibles</t>
  </si>
  <si>
    <t>Bugalagrande - SEVILLA</t>
  </si>
  <si>
    <t>PN18 Política de Bosques- CONPES</t>
  </si>
  <si>
    <t>Número de iniciativas de turismo sostenible diseñadas y en proceso de implementación</t>
  </si>
  <si>
    <t xml:space="preserve">Iniciativas </t>
  </si>
  <si>
    <t>Bugalagrande - TULUA</t>
  </si>
  <si>
    <t>PN19 Estímulo a la reforestación comercial en Colombia - CONPES</t>
  </si>
  <si>
    <t>Cajambre - BUENAVENTURA</t>
  </si>
  <si>
    <t>PN20 Desarrollo comercial de la biotecnología a partir del uso sostenible de la biodiversidad</t>
  </si>
  <si>
    <t>Cali - CALI</t>
  </si>
  <si>
    <t>Cali - YUMBO</t>
  </si>
  <si>
    <t>Calima - BUENAVENTURA</t>
  </si>
  <si>
    <t>Calima - CALIMA-DARIEN</t>
  </si>
  <si>
    <t>Calima - RESTREPO</t>
  </si>
  <si>
    <t>Calima - YOTOCO</t>
  </si>
  <si>
    <t>Canaveral - ANSERMANUEVO</t>
  </si>
  <si>
    <t>Canaveral - EL AGUILA</t>
  </si>
  <si>
    <t>Catarina - ANSERMANUEVO</t>
  </si>
  <si>
    <t>Catarina - EL AGUILA</t>
  </si>
  <si>
    <t>Cerrito - EL CERRITO</t>
  </si>
  <si>
    <t>Chancos - ANSERMANUEVO</t>
  </si>
  <si>
    <t>Claro - JAMUNDI</t>
  </si>
  <si>
    <t>Dagua - BUENAVENTURA</t>
  </si>
  <si>
    <t>Dagua - DAGUA</t>
  </si>
  <si>
    <t>Dagua - LA CUMBRE</t>
  </si>
  <si>
    <t>Dagua - RESTREPO</t>
  </si>
  <si>
    <t>Dagua - VIJES</t>
  </si>
  <si>
    <t>Dagua - YOTOCO</t>
  </si>
  <si>
    <t>Desbaratado - CANDELARIA</t>
  </si>
  <si>
    <t>Desbaratado - FLORIDA</t>
  </si>
  <si>
    <t>Garrapatas - ARGELIA</t>
  </si>
  <si>
    <t>Garrapatas - BOLIVAR</t>
  </si>
  <si>
    <t>Garrapatas - EL CAIRO</t>
  </si>
  <si>
    <t>Garrapatas - EL DOVIO</t>
  </si>
  <si>
    <t>Garrapatas - LA UNION</t>
  </si>
  <si>
    <t>Garrapatas - ROLDANILLO</t>
  </si>
  <si>
    <t>Garrapatas - VERSALLES</t>
  </si>
  <si>
    <t>Guabas - GINEBRA</t>
  </si>
  <si>
    <t>Guabas - GUACARI</t>
  </si>
  <si>
    <t>Guachal (Bolo-Fraile) - CANDELARIA</t>
  </si>
  <si>
    <t>Guachal (Bolo-Fraile) - FLORIDA</t>
  </si>
  <si>
    <t>Guachal (Bolo-Fraile) - PALMIRA</t>
  </si>
  <si>
    <t>Guachal (Bolo-Fraile) - PRADERA</t>
  </si>
  <si>
    <t>Guadalajara - BUGA</t>
  </si>
  <si>
    <t>Guadalajara - SAN PEDRO</t>
  </si>
  <si>
    <t>Jamundi - CALI</t>
  </si>
  <si>
    <t>Jamundi - JAMUNDI</t>
  </si>
  <si>
    <t>La Paila - BUGALAGRANDE</t>
  </si>
  <si>
    <t>La Paila - SEVILLA</t>
  </si>
  <si>
    <t>La Paila - ZARZAL</t>
  </si>
  <si>
    <t>La Vieja - ALCALA</t>
  </si>
  <si>
    <t>La Vieja - CAICEDONIA</t>
  </si>
  <si>
    <t>La Vieja - CARTAGO</t>
  </si>
  <si>
    <t>La Vieja - LA VICTORIA</t>
  </si>
  <si>
    <t>La Vieja - OBANDO</t>
  </si>
  <si>
    <t>La Vieja - SEVILLA</t>
  </si>
  <si>
    <t>La Vieja - ULLOA</t>
  </si>
  <si>
    <t>Las Canas - SEVILLA</t>
  </si>
  <si>
    <t>Las Canas - ZARZAL</t>
  </si>
  <si>
    <t>Lili-Melendez-Canaveralejo - CALI</t>
  </si>
  <si>
    <t>Los Micos - LA VICTORIA</t>
  </si>
  <si>
    <t>Los Micos - OBANDO</t>
  </si>
  <si>
    <t>Los Micos - ZARZAL</t>
  </si>
  <si>
    <t>Mayorquin - BUENAVENTURA</t>
  </si>
  <si>
    <t>Mediacanoa - YOTOCO</t>
  </si>
  <si>
    <t>Morales - ANDALUCIA</t>
  </si>
  <si>
    <t>Morales - TULUA</t>
  </si>
  <si>
    <t>Mulalo - YUMBO</t>
  </si>
  <si>
    <t>Naya - BUENAVENTURA</t>
  </si>
  <si>
    <t>Obando - CARTAGO</t>
  </si>
  <si>
    <t>Obando - OBANDO</t>
  </si>
  <si>
    <t>Pescador - BOLIVAR</t>
  </si>
  <si>
    <t>Pescador - ROLDANILLO</t>
  </si>
  <si>
    <t>Piedras - RIOFRIO</t>
  </si>
  <si>
    <t>Piedras - YOTOCO</t>
  </si>
  <si>
    <t>Raposo - BUENAVENTURA</t>
  </si>
  <si>
    <t>Riofrio - RIOFRIO</t>
  </si>
  <si>
    <t>Riofrio - TRUJILLO</t>
  </si>
  <si>
    <t>Rut - LA UNION</t>
  </si>
  <si>
    <t>Rut - ROLDANILLO</t>
  </si>
  <si>
    <t>Rut - TORO</t>
  </si>
  <si>
    <t>Sabaletas - EL CERRITO</t>
  </si>
  <si>
    <t>Sabaletas - GINEBRA</t>
  </si>
  <si>
    <t>Sabaletas - GUACARI</t>
  </si>
  <si>
    <t>San Pedro - SAN PEDRO</t>
  </si>
  <si>
    <t>Sonso - BUGA</t>
  </si>
  <si>
    <t>Sonso - GUACARI</t>
  </si>
  <si>
    <t>Timba - JAMUNDI</t>
  </si>
  <si>
    <t>Tulua - BUGA</t>
  </si>
  <si>
    <t>Tulua - EL CERRITO</t>
  </si>
  <si>
    <t>Tulua - SAN PEDRO</t>
  </si>
  <si>
    <t>Tulua - TULUA</t>
  </si>
  <si>
    <t>Vijes - VIJES</t>
  </si>
  <si>
    <t>Vijes - YUMBO</t>
  </si>
  <si>
    <t>Yotoco - YOTOCO</t>
  </si>
  <si>
    <t>Yumbo - YUMBO</t>
  </si>
  <si>
    <t>Yurumangui - BUENAVENTURA</t>
  </si>
  <si>
    <t>IDENTIFICACIÓN DE INTERESADOS</t>
  </si>
  <si>
    <t>Muy Alto</t>
  </si>
  <si>
    <t>Identificación del Proyecto</t>
  </si>
  <si>
    <t>Posición</t>
  </si>
  <si>
    <t>Mantener Satisfecho</t>
  </si>
  <si>
    <t>Alto</t>
  </si>
  <si>
    <t>Autorización Inicio del Proyecto</t>
  </si>
  <si>
    <t>Status</t>
  </si>
  <si>
    <t>Involucrar Significativamente</t>
  </si>
  <si>
    <t>Moderado</t>
  </si>
  <si>
    <t>Planeación del Proyecto</t>
  </si>
  <si>
    <t>Recurso</t>
  </si>
  <si>
    <t>Monitorear</t>
  </si>
  <si>
    <t>Bajo</t>
  </si>
  <si>
    <t xml:space="preserve">Ejecución del Proyecto </t>
  </si>
  <si>
    <t>Experto</t>
  </si>
  <si>
    <t>Mantener Informado</t>
  </si>
  <si>
    <t>Muy poco</t>
  </si>
  <si>
    <t>Cierre del Proyecto</t>
  </si>
  <si>
    <t>De influencia</t>
  </si>
  <si>
    <t>Desconocido</t>
  </si>
  <si>
    <t>Todo el Proyecto</t>
  </si>
  <si>
    <t>Cliente</t>
  </si>
  <si>
    <t>INTERESADOS</t>
  </si>
  <si>
    <t>IDENTIFICACION DE INTERESADOS</t>
  </si>
  <si>
    <t>DESCRIPCION GENERAL</t>
  </si>
  <si>
    <t>ANALISIS DE INTERESADOS</t>
  </si>
  <si>
    <t>PLAN DE RESPUESTA</t>
  </si>
  <si>
    <t>Nombre del Interesado</t>
  </si>
  <si>
    <t>Cargo o Rol para el Proyecto</t>
  </si>
  <si>
    <t>Entidad o Comunidad</t>
  </si>
  <si>
    <t>Fecha de Vinculación al Listado</t>
  </si>
  <si>
    <t>Fase del Proyecto de su Interés</t>
  </si>
  <si>
    <t>Nivel de Poder</t>
  </si>
  <si>
    <t>Tipo de Poder</t>
  </si>
  <si>
    <t>Nivel de Interés</t>
  </si>
  <si>
    <t>Descripción del Interes</t>
  </si>
  <si>
    <t>Descripción del Impacto que podría Generar</t>
  </si>
  <si>
    <t>Tipo de Manejo</t>
  </si>
  <si>
    <t>Frecuencia de Seguimiento</t>
  </si>
  <si>
    <t>Encargado del Seguimiento</t>
  </si>
  <si>
    <t>Descripción, Detalles o Comentarios.</t>
  </si>
  <si>
    <t>.</t>
  </si>
  <si>
    <t>GRÁFICO INTERES PODER DE INTERESADOS</t>
  </si>
  <si>
    <t>IDENTIFICACIÓN DE  RIESGOS</t>
  </si>
  <si>
    <t>Raro</t>
  </si>
  <si>
    <t>Insignificante</t>
  </si>
  <si>
    <t>Improbable</t>
  </si>
  <si>
    <t>Menor</t>
  </si>
  <si>
    <t>Posible</t>
  </si>
  <si>
    <t>Probable</t>
  </si>
  <si>
    <t>Mayor</t>
  </si>
  <si>
    <t>Casi Seguro</t>
  </si>
  <si>
    <t>Catastrófico</t>
  </si>
  <si>
    <t>IDENTIFICACIÓN</t>
  </si>
  <si>
    <t>ANÁLISIS</t>
  </si>
  <si>
    <t>RESPUESTA AL RIESGO</t>
  </si>
  <si>
    <t>Fecha Identificación</t>
  </si>
  <si>
    <t>Riesgo</t>
  </si>
  <si>
    <t>Descripción</t>
  </si>
  <si>
    <t>Causa</t>
  </si>
  <si>
    <t>Efectos</t>
  </si>
  <si>
    <t>Posible fecha o etapa de impacto</t>
  </si>
  <si>
    <t>Responsable de la gestión  del Riesgo</t>
  </si>
  <si>
    <t>Probabilidad del Riesgo</t>
  </si>
  <si>
    <t>Impacto del Riesgo</t>
  </si>
  <si>
    <t>Acciones o Controles contra el Riesgo</t>
  </si>
  <si>
    <t>MATRIZ DE RIESGOS</t>
  </si>
  <si>
    <t>Probabilidad</t>
  </si>
  <si>
    <t>Impacto</t>
  </si>
  <si>
    <t>Riesgos Totales</t>
  </si>
  <si>
    <t>Cronograma general de actividades del proyecto</t>
  </si>
  <si>
    <t>RESULTADO - ACTIVIDAD</t>
  </si>
  <si>
    <t>MESES</t>
  </si>
  <si>
    <t>JUL.</t>
  </si>
  <si>
    <t>AGO.</t>
  </si>
  <si>
    <t>SEP.</t>
  </si>
  <si>
    <t>OCT.</t>
  </si>
  <si>
    <t>NOV.</t>
  </si>
  <si>
    <t>DIC.</t>
  </si>
  <si>
    <t>2. HMP sistemas productivos (Agroforestales, Silvopastoriles)</t>
  </si>
  <si>
    <t>1. HMP con fines de protección</t>
  </si>
  <si>
    <r>
      <t>3.</t>
    </r>
    <r>
      <rPr>
        <b/>
        <sz val="10"/>
        <color theme="1"/>
        <rFont val="Times New Roman"/>
        <family val="1"/>
      </rPr>
      <t> </t>
    </r>
    <r>
      <rPr>
        <b/>
        <sz val="10"/>
        <color theme="1"/>
        <rFont val="Arial"/>
        <family val="2"/>
      </rPr>
      <t>Obras menores y biomecánicas</t>
    </r>
  </si>
  <si>
    <t>4. Sistemas productivos sostenibles</t>
  </si>
  <si>
    <r>
      <t>5.</t>
    </r>
    <r>
      <rPr>
        <b/>
        <sz val="10"/>
        <color theme="1"/>
        <rFont val="Times New Roman"/>
        <family val="1"/>
      </rPr>
      <t> </t>
    </r>
    <r>
      <rPr>
        <b/>
        <sz val="10"/>
        <color theme="1"/>
        <rFont val="Arial"/>
        <family val="2"/>
      </rPr>
      <t>Estrategias de Turismo de Naturaleza</t>
    </r>
  </si>
  <si>
    <t>7. Uso eficiente y ahorro del agua</t>
  </si>
  <si>
    <t>8. Descontaminación de aguas residuales</t>
  </si>
  <si>
    <t>9. Manejo adecuado de Residuos Solidos</t>
  </si>
  <si>
    <t>Meta 
2022</t>
  </si>
  <si>
    <t>Estrategias de promoción para el ahorro y uso eficiente del recurso hídrico</t>
  </si>
  <si>
    <t>Áreas de reserva de la sociedad civil con acciones priorizadas en ejecución</t>
  </si>
  <si>
    <t>DESCRIPCIÓN DE LOS ACTORES ASOCIADOS AL PROBLEMA</t>
  </si>
  <si>
    <t>PROBLEMA IDENTIFICADO 
(CAUSA PRINCIPAL)</t>
  </si>
  <si>
    <t>RESULTADOS ASOCIADOS</t>
  </si>
  <si>
    <t>INDICADOR DE LOS EFECTOS</t>
  </si>
  <si>
    <t xml:space="preserve"> IDENTIFICACIÓN DE ALTERNATIVAS Y JUSTIFICACIÒN</t>
  </si>
  <si>
    <t>Las alternativas para solucionar la situación descrita resultan del análisis de las causas del problema. Se refiere a las posibles opciones para abordar la ejecución del proyecto en forma eficiente y eficaz. Se trata de alternativas integrales que consideren los aspectos: técnico, sociocultural, ambiental, de sostenibilidad, de complementariedad, entre otras.</t>
  </si>
  <si>
    <t>ANÁLISIS DE LAS COMPETENCIAS INSTITUCIONALES</t>
  </si>
  <si>
    <t>Describe el marco normativo por el cual la CVC y los otros actores involucrados son competentes para la ejecución de las acciones propuestas. Es importante resaltar la participación y el rol que desempeñará cada actor en la ejecución del proyecto.</t>
  </si>
  <si>
    <t>Describe otras experiencias institucionales y/o comunitarias relacionadas con la situación ambiental identificada y los resultados obtenidos en esas experiencias.</t>
  </si>
  <si>
    <t>Refiere los documentos relacionados directamente con el proyecto que contienen información útil y de soporte para la formulación del mismo (estudios de factibilidad, diseños, evaluaciones socioeconómicas, formulación de planes, diagnósticos, caracterizaciones, perfiles, agendas ambientales, memorandos, documentos CONPES, cartas de intención, entre otros). Debe especificarse nombre, fecha, entidad realizadora, observaciones, etc.</t>
  </si>
  <si>
    <t xml:space="preserve">En este punto se establece la ubicación geográfica del lugar en donde se desarrollará el proyecto cuenca, municipio, corregimiento, vereda, territorios étnicos) y su conveniencia para el éxito del mismo. Se sugiere presentar un mapa o esquema que relacione la localización del proyecto con variables geográficas tales como vías de comunicación, ríos, localidades y otros aspectos geográficos de interés.
</t>
  </si>
  <si>
    <t>Relaciona el número de habitantes, beneficiados directa e indirectamente con el proyecto y las condiciones socioeconómicas que caracterizan esta población.</t>
  </si>
  <si>
    <t>Empleos directos que se generarán para personal calificado o con algún nivel de educación formal durante la ejecución de las actividades del proyecto.</t>
  </si>
  <si>
    <t>Empleos directos que se generarán para personal no calificado durante la ejecución de las actividades del proyecto.</t>
  </si>
  <si>
    <t xml:space="preserve">La metodología debe mostrar en forma organizada y precisa la manera en que se esperan alcanzar el objetivo y cada uno de los resultados propuestos, así como la estructura lógica y el rigor del proceso a desarrollar, empezando por la elección de un enfoque metodológico específico y finalizando con la forma como se van a analizar, interpretar y presentar los resultados. De igual forma deben detallarse los procedimientos, técnicas, actividades y demás estrategias metodológicas requeridas para el desarrollo del proyecto.
El diseño técnico es la base para planificar las metas y actividades que demanda el proyecto, para cuantificar los recursos humanos y financieros requeridos y para disponer de elementos para evaluar la pertinencia, la coherencia y la integralidad  de los recursos solicitados. Debe incluir detalles acerca de los soportes técnicos e instrumentos de apoyo, diseños técnicos, mecanismos para la participación social, entre otros, que apunten a garantizar la SOSTENIBILIDAD del proyecto.
</t>
  </si>
  <si>
    <t>Descripción de los roles que deben desempeñar los actores relacionados con la implementación del proyecto, necesarios para llevar a cabo su correcta ejecución.</t>
  </si>
  <si>
    <t>Detallar los elementos que garantizan la sostenibilidad del proyecto, tanto en sus aspectos técnicos como sociales y económicos.</t>
  </si>
  <si>
    <t>FECHAS PRINCIPALES</t>
  </si>
  <si>
    <t>Formación</t>
  </si>
  <si>
    <t>Funciones</t>
  </si>
  <si>
    <t>Experiencia general</t>
  </si>
  <si>
    <t>Experiencia específica</t>
  </si>
  <si>
    <t>Tiempo de dedicación</t>
  </si>
  <si>
    <t>Celular</t>
  </si>
  <si>
    <t xml:space="preserve">6. Acciones para la conservación de la biodiversidad </t>
  </si>
  <si>
    <t>La hojas de cronograma deben actualizarce manualmente en caso de introducir un mayor número de actividades o resultados.</t>
  </si>
  <si>
    <t xml:space="preserve">Verifique que usa la última versión de esta guía en la página web de la Corporación </t>
  </si>
  <si>
    <t>Operativos</t>
  </si>
  <si>
    <t>Honorarios</t>
  </si>
  <si>
    <t>Administrat</t>
  </si>
  <si>
    <t>MATRIZ EXPLICATIVA DEL PRESUPUESTO</t>
  </si>
  <si>
    <t>INICIATIVAS JUVENILES AMBIENTALES IJAS
MATRIZ PARA LA FORMULACIÓN DE PROYECTOS 2022</t>
  </si>
  <si>
    <t>Plan de Gestion Ambiental-PGAR, Plan de Accion, POMCA, PORH, Plan de Biodiversidaad. Plan Municipal de Educación Ambiental PMA.</t>
  </si>
  <si>
    <t>Tiene sus bases principalmente en la descripción y análisis que previamente se ha hecho de la situación y de las alternativas para su solución. Establece las principales razones para realizar el proyecto y explica la forma en la cual contribuye a solucionar o mitigar la situación planteada. Es decir, cuál es la contribución del proyecto en la solución del problema descrito y cómo se benefician los actores involucrados y el patrimonio natural. En resumen, se dan los argumentos técnicos, socioculturales, ambientales, territoriales, políticos, jurídicos y económicos sobre la importancia, viabilidad y éxito del proyecto. Se deben mencionar ademas los logros y el impacto que se obtiene con la ejecución del proyecto. De igual manera mencionar que pasaria si no se ejecuta el proyecto.</t>
  </si>
  <si>
    <t>Son los empleos ocacionales que se generaran en el transcurso del del desarrollo del proyecto Se puede estimar   un empleo indirecto por cada empleo directo que se genera. Se recomienda investigar la relación según el tipo de proyecto.</t>
  </si>
  <si>
    <t>Se define el problema identificado en el árbol de problema (Ejemplo inadecuado manejo y disposicion de los residuos solidos en la vereda el piñal corregimiento del Carmen en el Municipio de Dagua)</t>
  </si>
  <si>
    <t>Enunciar los resultados relacionados con cada una de las causas  criticas identifiacadas en el arbol de problemas.</t>
  </si>
  <si>
    <t xml:space="preserve">MATRIZ DE INDICADORES  </t>
  </si>
  <si>
    <t xml:space="preserve">En que cuenca del Valle del Cauca  se va a ejecutar el proyecto </t>
  </si>
  <si>
    <t>Mencionar  3 efectos identificados en el árbol de problema</t>
  </si>
  <si>
    <t>Lo que se va a lograr debe ser medible cuantificaable</t>
  </si>
  <si>
    <t>LIMITES DE INVERSION</t>
  </si>
  <si>
    <t>Descripción del problema identificado, acorde al árbol de Problemas, describiendo las causas y consecuencias. Breve descripción de como se presenta actualmente la situación.</t>
  </si>
  <si>
    <t>Se deben describir  los actores relacionados con el problema, de manera directa e indirecta, los que estan asociados a las causas del problema y los que estan relacionados con la solución.( Es decir los actores comunitarios e institucionales de caracter publico o privados, al igual que los grupos etnicos)</t>
  </si>
  <si>
    <t xml:space="preserve"> Priorizar 3 causas criticas- identificadas en el árbol de problemas</t>
  </si>
  <si>
    <r>
      <rPr>
        <sz val="8"/>
        <color theme="1"/>
        <rFont val="Arial"/>
        <family val="2"/>
      </rPr>
      <t xml:space="preserve">Cuanto voy a realizar </t>
    </r>
    <r>
      <rPr>
        <b/>
        <sz val="8"/>
        <color theme="1"/>
        <rFont val="Arial"/>
        <family val="2"/>
      </rPr>
      <t>de acuerdo a la unidad de medida.</t>
    </r>
  </si>
  <si>
    <t>Son los verificadores de las actividades realizadas (Ej. Listas de asistencia,fotografia informes de jornadas, talleres, conversatorios y demas actividades ejecutadas)</t>
  </si>
  <si>
    <t>Son aquellas situaciones que estan fuera del control de la organización y que afectan la ejecucion o del proyecto (Ejemplo situación de orden publico, factores climaticos, entre otras)</t>
  </si>
  <si>
    <t xml:space="preserve"> Describir el objetivo del proyecto (iniciando con un verbo en infinitivo, que permita evidenciar que se va a hacer, el proposito y el fin y a traves de que estrategia.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</si>
</sst>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d/m/yyyy"/>
    <numFmt numFmtId="165" formatCode="_-[$$-240A]* #,##0_-;\-[$$-240A]* #,##0_-;_-[$$-240A]* &quot;-&quot;_-;_-@"/>
    <numFmt numFmtId="166" formatCode="[$$-240A]#,##0"/>
    <numFmt numFmtId="167" formatCode="_([$$-240A]\ * #,##0_);_([$$-240A]\ * \(#,##0\);_([$$-240A]\ * &quot;-&quot;??_);_(@_)"/>
    <numFmt numFmtId="168" formatCode="_-* #,##0_-;\-* #,##0_-;_-* &quot;-&quot;??_-;_-@_-"/>
  </numFmts>
  <fonts count="51">
    <font>
      <sz val="10"/>
      <color rgb="FF000000"/>
      <name val="Arial"/>
    </font>
    <font>
      <sz val="10"/>
      <color theme="1"/>
      <name val="Arial"/>
      <family val="2"/>
    </font>
    <font>
      <b/>
      <sz val="12"/>
      <color theme="1"/>
      <name val="Arial"/>
      <family val="2"/>
    </font>
    <font>
      <sz val="10"/>
      <name val="Arial"/>
      <family val="2"/>
    </font>
    <font>
      <sz val="8"/>
      <color theme="1"/>
      <name val="Arial"/>
      <family val="2"/>
    </font>
    <font>
      <b/>
      <sz val="10"/>
      <color theme="1"/>
      <name val="Arial"/>
      <family val="2"/>
    </font>
    <font>
      <b/>
      <sz val="10"/>
      <color rgb="FFFFFFFF"/>
      <name val="Arial"/>
      <family val="2"/>
    </font>
    <font>
      <b/>
      <sz val="8"/>
      <color theme="1"/>
      <name val="Arial"/>
      <family val="2"/>
    </font>
    <font>
      <sz val="10"/>
      <color rgb="FFFF0000"/>
      <name val="Arial"/>
      <family val="2"/>
    </font>
    <font>
      <i/>
      <sz val="11"/>
      <color theme="1"/>
      <name val="Corben"/>
    </font>
    <font>
      <sz val="7"/>
      <color theme="1"/>
      <name val="Arial"/>
      <family val="2"/>
    </font>
    <font>
      <b/>
      <sz val="12"/>
      <color rgb="FFFFFFFF"/>
      <name val="Arial"/>
      <family val="2"/>
    </font>
    <font>
      <b/>
      <sz val="8"/>
      <color rgb="FFFFFFFF"/>
      <name val="Arial"/>
      <family val="2"/>
    </font>
    <font>
      <b/>
      <sz val="14"/>
      <color rgb="FFFFFFFF"/>
      <name val="Arial"/>
      <family val="2"/>
    </font>
    <font>
      <b/>
      <sz val="9"/>
      <color rgb="FFFFFFFF"/>
      <name val="Arial"/>
      <family val="2"/>
    </font>
    <font>
      <b/>
      <sz val="8"/>
      <color theme="0"/>
      <name val="Arial"/>
      <family val="2"/>
    </font>
    <font>
      <sz val="9"/>
      <color theme="1"/>
      <name val="Arial"/>
      <family val="2"/>
    </font>
    <font>
      <b/>
      <sz val="9"/>
      <color theme="1"/>
      <name val="Arial"/>
      <family val="2"/>
    </font>
    <font>
      <b/>
      <sz val="11"/>
      <color rgb="FFFFFFFF"/>
      <name val="Arial"/>
      <family val="2"/>
    </font>
    <font>
      <b/>
      <i/>
      <sz val="8"/>
      <color theme="1"/>
      <name val="Arial"/>
      <family val="2"/>
    </font>
    <font>
      <b/>
      <sz val="7"/>
      <color theme="1"/>
      <name val="Arial"/>
      <family val="2"/>
    </font>
    <font>
      <sz val="8"/>
      <color rgb="FF000000"/>
      <name val="Arial"/>
      <family val="2"/>
    </font>
    <font>
      <b/>
      <sz val="11"/>
      <color theme="1"/>
      <name val="Arial"/>
      <family val="2"/>
    </font>
    <font>
      <b/>
      <sz val="11"/>
      <color theme="1"/>
      <name val="Calibri"/>
      <family val="2"/>
    </font>
    <font>
      <sz val="10"/>
      <color theme="1"/>
      <name val="Calibri"/>
      <family val="2"/>
    </font>
    <font>
      <b/>
      <sz val="10"/>
      <color theme="0"/>
      <name val="Arial"/>
      <family val="2"/>
    </font>
    <font>
      <b/>
      <i/>
      <sz val="11"/>
      <color theme="1"/>
      <name val="Corben"/>
    </font>
    <font>
      <b/>
      <i/>
      <sz val="20"/>
      <color theme="1"/>
      <name val="Corben"/>
    </font>
    <font>
      <sz val="10"/>
      <color theme="0"/>
      <name val="Arial"/>
      <family val="2"/>
    </font>
    <font>
      <sz val="8"/>
      <color theme="0"/>
      <name val="Arial"/>
      <family val="2"/>
    </font>
    <font>
      <b/>
      <sz val="6"/>
      <color theme="1"/>
      <name val="Arial"/>
      <family val="2"/>
    </font>
    <font>
      <sz val="18"/>
      <color theme="1"/>
      <name val="Calibri"/>
      <family val="2"/>
    </font>
    <font>
      <sz val="16"/>
      <color theme="1"/>
      <name val="Calibri"/>
      <family val="2"/>
    </font>
    <font>
      <sz val="24"/>
      <color theme="1"/>
      <name val="Calibri"/>
      <family val="2"/>
    </font>
    <font>
      <sz val="20"/>
      <color theme="1"/>
      <name val="Calibri"/>
      <family val="2"/>
    </font>
    <font>
      <sz val="12"/>
      <color theme="1"/>
      <name val="Calibri"/>
      <family val="2"/>
    </font>
    <font>
      <b/>
      <sz val="16"/>
      <color theme="1"/>
      <name val="Calibri"/>
      <family val="2"/>
    </font>
    <font>
      <b/>
      <sz val="10"/>
      <color theme="1"/>
      <name val="Times New Roman"/>
      <family val="1"/>
    </font>
    <font>
      <sz val="10"/>
      <name val="Arial"/>
      <family val="2"/>
    </font>
    <font>
      <b/>
      <sz val="10"/>
      <name val="Arial"/>
      <family val="2"/>
    </font>
    <font>
      <b/>
      <sz val="10"/>
      <color indexed="9"/>
      <name val="Arial"/>
      <family val="2"/>
    </font>
    <font>
      <b/>
      <sz val="12"/>
      <color indexed="9"/>
      <name val="Arial"/>
      <family val="2"/>
    </font>
    <font>
      <sz val="12"/>
      <name val="Arial"/>
      <family val="2"/>
    </font>
    <font>
      <i/>
      <sz val="12"/>
      <name val="Arial"/>
      <family val="2"/>
    </font>
    <font>
      <u/>
      <sz val="10"/>
      <color theme="10"/>
      <name val="Arial"/>
      <family val="2"/>
    </font>
    <font>
      <u/>
      <sz val="12"/>
      <color theme="10"/>
      <name val="Arial"/>
      <family val="2"/>
    </font>
    <font>
      <sz val="10"/>
      <color theme="1"/>
      <name val="Arial"/>
      <family val="2"/>
    </font>
    <font>
      <b/>
      <sz val="8"/>
      <color theme="1"/>
      <name val="Arial"/>
      <family val="2"/>
    </font>
    <font>
      <sz val="8"/>
      <color rgb="FF000000"/>
      <name val="Arial"/>
      <family val="2"/>
    </font>
    <font>
      <sz val="10"/>
      <color rgb="FF000000"/>
      <name val="Arial"/>
      <family val="2"/>
    </font>
    <font>
      <sz val="10"/>
      <color rgb="FF000000"/>
      <name val="Arial"/>
    </font>
  </fonts>
  <fills count="27">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000080"/>
        <bgColor rgb="FF000080"/>
      </patternFill>
    </fill>
    <fill>
      <patternFill patternType="solid">
        <fgColor rgb="FFC0C0C0"/>
        <bgColor rgb="FFC0C0C0"/>
      </patternFill>
    </fill>
    <fill>
      <patternFill patternType="solid">
        <fgColor rgb="FF333399"/>
        <bgColor rgb="FF333399"/>
      </patternFill>
    </fill>
    <fill>
      <patternFill patternType="solid">
        <fgColor rgb="FFFF9900"/>
        <bgColor rgb="FFFF9900"/>
      </patternFill>
    </fill>
    <fill>
      <patternFill patternType="solid">
        <fgColor rgb="FF808080"/>
        <bgColor rgb="FF808080"/>
      </patternFill>
    </fill>
    <fill>
      <patternFill patternType="solid">
        <fgColor rgb="FF008000"/>
        <bgColor rgb="FF008000"/>
      </patternFill>
    </fill>
    <fill>
      <patternFill patternType="solid">
        <fgColor rgb="FF548DD4"/>
        <bgColor rgb="FF548DD4"/>
      </patternFill>
    </fill>
    <fill>
      <patternFill patternType="solid">
        <fgColor rgb="FFF2F2F2"/>
        <bgColor rgb="FFF2F2F2"/>
      </patternFill>
    </fill>
    <fill>
      <patternFill patternType="solid">
        <fgColor rgb="FF92D050"/>
        <bgColor rgb="FF92D050"/>
      </patternFill>
    </fill>
    <fill>
      <patternFill patternType="solid">
        <fgColor rgb="FFFFFFFF"/>
        <bgColor rgb="FFFFFFFF"/>
      </patternFill>
    </fill>
    <fill>
      <patternFill patternType="solid">
        <fgColor rgb="FF000099"/>
        <bgColor rgb="FF000099"/>
      </patternFill>
    </fill>
    <fill>
      <patternFill patternType="solid">
        <fgColor rgb="FFFFFF00"/>
        <bgColor rgb="FFFFFF00"/>
      </patternFill>
    </fill>
    <fill>
      <patternFill patternType="solid">
        <fgColor rgb="FFFF0000"/>
        <bgColor rgb="FFFF0000"/>
      </patternFill>
    </fill>
    <fill>
      <patternFill patternType="solid">
        <fgColor rgb="FF76923C"/>
        <bgColor rgb="FF76923C"/>
      </patternFill>
    </fill>
    <fill>
      <patternFill patternType="solid">
        <fgColor theme="3" tint="0.59999389629810485"/>
        <bgColor indexed="64"/>
      </patternFill>
    </fill>
    <fill>
      <patternFill patternType="solid">
        <fgColor theme="0" tint="-0.14999847407452621"/>
        <bgColor indexed="64"/>
      </patternFill>
    </fill>
    <fill>
      <patternFill patternType="solid">
        <fgColor indexed="22"/>
        <bgColor indexed="64"/>
      </patternFill>
    </fill>
    <fill>
      <patternFill patternType="solid">
        <fgColor indexed="62"/>
        <bgColor indexed="64"/>
      </patternFill>
    </fill>
    <fill>
      <patternFill patternType="solid">
        <fgColor rgb="FFFF9900"/>
        <bgColor indexed="64"/>
      </patternFill>
    </fill>
    <fill>
      <patternFill patternType="solid">
        <fgColor rgb="FFFFFF00"/>
        <bgColor theme="0"/>
      </patternFill>
    </fill>
    <fill>
      <patternFill patternType="solid">
        <fgColor theme="5" tint="0.79998168889431442"/>
        <bgColor indexed="64"/>
      </patternFill>
    </fill>
    <fill>
      <patternFill patternType="solid">
        <fgColor theme="0"/>
        <bgColor indexed="64"/>
      </patternFill>
    </fill>
  </fills>
  <borders count="138">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top style="medium">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right style="medium">
        <color rgb="FF000000"/>
      </right>
      <top/>
      <bottom style="medium">
        <color rgb="FF000000"/>
      </bottom>
      <diagonal/>
    </border>
    <border>
      <left style="thin">
        <color rgb="FF000000"/>
      </left>
      <right/>
      <top/>
      <bottom/>
      <diagonal/>
    </border>
    <border>
      <left style="medium">
        <color rgb="FF000000"/>
      </left>
      <right/>
      <top/>
      <bottom/>
      <diagonal/>
    </border>
    <border>
      <left style="medium">
        <color rgb="FF000000"/>
      </left>
      <right style="medium">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medium">
        <color rgb="FF000000"/>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style="thin">
        <color rgb="FF000000"/>
      </top>
      <bottom/>
      <diagonal/>
    </border>
    <border>
      <left/>
      <right/>
      <top style="thin">
        <color rgb="FF000000"/>
      </top>
      <bottom/>
      <diagonal/>
    </border>
    <border>
      <left/>
      <right/>
      <top style="thin">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thin">
        <color rgb="FF000000"/>
      </left>
      <right/>
      <top style="medium">
        <color rgb="FF000000"/>
      </top>
      <bottom/>
      <diagonal/>
    </border>
    <border>
      <left/>
      <right style="thin">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top/>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top/>
      <bottom/>
      <diagonal/>
    </border>
    <border>
      <left style="thick">
        <color rgb="FF000000"/>
      </left>
      <right style="thick">
        <color rgb="FF000000"/>
      </right>
      <top style="thick">
        <color rgb="FF000000"/>
      </top>
      <bottom style="thick">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diagonal/>
    </border>
    <border>
      <left/>
      <right/>
      <top/>
      <bottom style="thin">
        <color indexed="64"/>
      </bottom>
      <diagonal/>
    </border>
  </borders>
  <cellStyleXfs count="6">
    <xf numFmtId="0" fontId="0" fillId="0" borderId="0"/>
    <xf numFmtId="0" fontId="38" fillId="0" borderId="4"/>
    <xf numFmtId="0" fontId="3" fillId="0" borderId="4"/>
    <xf numFmtId="0" fontId="44" fillId="0" borderId="4" applyNumberFormat="0" applyFill="0" applyBorder="0" applyAlignment="0" applyProtection="0"/>
    <xf numFmtId="43" fontId="49" fillId="0" borderId="0" applyFont="0" applyFill="0" applyBorder="0" applyAlignment="0" applyProtection="0"/>
    <xf numFmtId="9" fontId="50" fillId="0" borderId="0" applyFont="0" applyFill="0" applyBorder="0" applyAlignment="0" applyProtection="0"/>
  </cellStyleXfs>
  <cellXfs count="386">
    <xf numFmtId="0" fontId="0" fillId="0" borderId="0" xfId="0" applyFont="1" applyAlignment="1"/>
    <xf numFmtId="0" fontId="1" fillId="2" borderId="1" xfId="0" applyFont="1" applyFill="1" applyBorder="1"/>
    <xf numFmtId="0" fontId="1" fillId="3" borderId="1" xfId="0" applyFont="1" applyFill="1" applyBorder="1"/>
    <xf numFmtId="0" fontId="1" fillId="3" borderId="5"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11" xfId="0" applyFont="1" applyFill="1" applyBorder="1" applyAlignment="1">
      <alignment horizontal="center" vertical="center"/>
    </xf>
    <xf numFmtId="0" fontId="4" fillId="3" borderId="1" xfId="0" applyFont="1" applyFill="1" applyBorder="1"/>
    <xf numFmtId="0" fontId="1"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1" fillId="2" borderId="1" xfId="0" applyFont="1" applyFill="1" applyBorder="1" applyAlignment="1">
      <alignment vertical="center" wrapText="1"/>
    </xf>
    <xf numFmtId="0" fontId="1" fillId="4" borderId="1" xfId="0" applyFont="1" applyFill="1" applyBorder="1"/>
    <xf numFmtId="0" fontId="1" fillId="0" borderId="0" xfId="0" applyFont="1"/>
    <xf numFmtId="0" fontId="1" fillId="0" borderId="18" xfId="0" applyFont="1" applyBorder="1" applyAlignment="1">
      <alignment horizontal="left" vertical="center" wrapText="1"/>
    </xf>
    <xf numFmtId="3" fontId="8" fillId="4" borderId="1" xfId="0" applyNumberFormat="1" applyFont="1" applyFill="1" applyBorder="1"/>
    <xf numFmtId="0" fontId="1" fillId="4" borderId="1" xfId="0" applyFont="1" applyFill="1" applyBorder="1" applyAlignment="1">
      <alignment horizontal="center" vertical="center"/>
    </xf>
    <xf numFmtId="0" fontId="1" fillId="4" borderId="1" xfId="0" applyFont="1" applyFill="1" applyBorder="1" applyAlignment="1">
      <alignment vertical="center" wrapText="1"/>
    </xf>
    <xf numFmtId="0" fontId="4" fillId="0" borderId="0" xfId="0" applyFont="1"/>
    <xf numFmtId="0" fontId="1" fillId="0" borderId="18" xfId="0" applyFont="1" applyBorder="1"/>
    <xf numFmtId="0" fontId="6" fillId="8" borderId="18" xfId="0" applyFont="1" applyFill="1" applyBorder="1" applyAlignment="1">
      <alignment horizontal="center" vertical="center"/>
    </xf>
    <xf numFmtId="0" fontId="4" fillId="0" borderId="0" xfId="0" applyFont="1" applyAlignment="1">
      <alignment horizontal="center" vertical="center" wrapText="1"/>
    </xf>
    <xf numFmtId="0" fontId="4" fillId="4" borderId="18" xfId="0" applyFont="1" applyFill="1" applyBorder="1" applyAlignment="1">
      <alignment horizontal="center" vertical="center" wrapText="1"/>
    </xf>
    <xf numFmtId="0" fontId="10" fillId="0" borderId="0" xfId="0" applyFont="1" applyAlignment="1">
      <alignment horizontal="center" vertical="center" wrapText="1"/>
    </xf>
    <xf numFmtId="0" fontId="4" fillId="0" borderId="18" xfId="0" applyFont="1" applyBorder="1" applyAlignment="1">
      <alignment horizontal="center"/>
    </xf>
    <xf numFmtId="0" fontId="4" fillId="0" borderId="18" xfId="0" applyFont="1" applyBorder="1" applyAlignment="1">
      <alignment wrapText="1"/>
    </xf>
    <xf numFmtId="164" fontId="4" fillId="0" borderId="18" xfId="0" applyNumberFormat="1" applyFont="1" applyBorder="1" applyAlignment="1">
      <alignment wrapText="1"/>
    </xf>
    <xf numFmtId="0" fontId="4" fillId="0" borderId="0" xfId="0" applyFont="1" applyAlignment="1">
      <alignment wrapText="1"/>
    </xf>
    <xf numFmtId="0" fontId="4" fillId="4" borderId="1" xfId="0" applyFont="1" applyFill="1" applyBorder="1" applyAlignment="1">
      <alignment vertical="center"/>
    </xf>
    <xf numFmtId="0" fontId="4" fillId="4" borderId="1" xfId="0" applyFont="1" applyFill="1" applyBorder="1" applyAlignment="1">
      <alignment horizontal="center" vertical="center"/>
    </xf>
    <xf numFmtId="0" fontId="7" fillId="0" borderId="0" xfId="0" applyFont="1" applyAlignment="1">
      <alignment horizontal="center" vertical="center" wrapText="1"/>
    </xf>
    <xf numFmtId="0" fontId="7" fillId="0" borderId="0" xfId="0" applyFont="1"/>
    <xf numFmtId="0" fontId="7" fillId="0" borderId="0" xfId="0" applyFont="1" applyAlignment="1">
      <alignment horizontal="left" vertical="center" wrapText="1"/>
    </xf>
    <xf numFmtId="167" fontId="7" fillId="0" borderId="0" xfId="0" applyNumberFormat="1" applyFont="1" applyAlignment="1">
      <alignment horizontal="center" vertical="center" wrapText="1"/>
    </xf>
    <xf numFmtId="0" fontId="7" fillId="13" borderId="31" xfId="0" applyFont="1" applyFill="1" applyBorder="1" applyAlignment="1">
      <alignment horizontal="center" vertical="center" wrapText="1"/>
    </xf>
    <xf numFmtId="167" fontId="7" fillId="13" borderId="31" xfId="0" applyNumberFormat="1" applyFont="1" applyFill="1" applyBorder="1" applyAlignment="1">
      <alignment horizontal="center" vertical="center" wrapText="1"/>
    </xf>
    <xf numFmtId="0" fontId="7" fillId="8" borderId="83" xfId="0" applyFont="1" applyFill="1" applyBorder="1" applyAlignment="1">
      <alignment horizontal="center" vertical="center" wrapText="1"/>
    </xf>
    <xf numFmtId="0" fontId="7" fillId="14" borderId="35" xfId="0" applyFont="1" applyFill="1" applyBorder="1" applyAlignment="1">
      <alignment horizontal="center" vertical="center" wrapText="1"/>
    </xf>
    <xf numFmtId="0" fontId="7" fillId="14" borderId="101" xfId="0" applyFont="1" applyFill="1" applyBorder="1" applyAlignment="1">
      <alignment horizontal="center" vertical="center" wrapText="1"/>
    </xf>
    <xf numFmtId="0" fontId="7" fillId="14" borderId="101" xfId="0" applyFont="1" applyFill="1" applyBorder="1" applyAlignment="1">
      <alignment horizontal="left" vertical="center" wrapText="1"/>
    </xf>
    <xf numFmtId="3" fontId="7" fillId="14" borderId="101" xfId="0" applyNumberFormat="1" applyFont="1" applyFill="1" applyBorder="1" applyAlignment="1">
      <alignment horizontal="center" vertical="center" wrapText="1"/>
    </xf>
    <xf numFmtId="167" fontId="7" fillId="14" borderId="101" xfId="0" applyNumberFormat="1" applyFont="1" applyFill="1" applyBorder="1" applyAlignment="1">
      <alignment horizontal="center" vertical="center" wrapText="1"/>
    </xf>
    <xf numFmtId="167" fontId="7" fillId="14" borderId="102" xfId="0" applyNumberFormat="1" applyFont="1" applyFill="1" applyBorder="1" applyAlignment="1">
      <alignment horizontal="center" vertical="center" wrapText="1"/>
    </xf>
    <xf numFmtId="0" fontId="7" fillId="14" borderId="1" xfId="0" applyFont="1" applyFill="1" applyBorder="1"/>
    <xf numFmtId="0" fontId="5" fillId="2" borderId="1" xfId="0" applyFont="1" applyFill="1" applyBorder="1"/>
    <xf numFmtId="0" fontId="23" fillId="4" borderId="18" xfId="0" applyFont="1" applyFill="1" applyBorder="1" applyAlignment="1">
      <alignment horizontal="center"/>
    </xf>
    <xf numFmtId="0" fontId="5" fillId="2" borderId="102" xfId="0" applyFont="1" applyFill="1" applyBorder="1" applyAlignment="1">
      <alignment horizontal="center"/>
    </xf>
    <xf numFmtId="0" fontId="24" fillId="0" borderId="0" xfId="0" applyFont="1"/>
    <xf numFmtId="0" fontId="1" fillId="0" borderId="18" xfId="0" applyFont="1" applyBorder="1" applyAlignment="1">
      <alignment horizontal="left" vertical="top" wrapText="1"/>
    </xf>
    <xf numFmtId="0" fontId="1" fillId="0" borderId="18" xfId="0" applyFont="1" applyBorder="1" applyAlignment="1">
      <alignment horizontal="center"/>
    </xf>
    <xf numFmtId="0" fontId="1" fillId="3" borderId="18" xfId="0" applyFont="1" applyFill="1" applyBorder="1" applyAlignment="1">
      <alignment horizontal="left" vertical="center" wrapText="1"/>
    </xf>
    <xf numFmtId="0" fontId="1" fillId="0" borderId="23" xfId="0" applyFont="1" applyBorder="1" applyAlignment="1">
      <alignment horizontal="left" vertical="top" wrapText="1"/>
    </xf>
    <xf numFmtId="0" fontId="5" fillId="3" borderId="18" xfId="0" applyFont="1" applyFill="1" applyBorder="1" applyAlignment="1">
      <alignment horizontal="left" vertical="center" wrapText="1"/>
    </xf>
    <xf numFmtId="0" fontId="9" fillId="0" borderId="0" xfId="0" applyFont="1" applyAlignment="1">
      <alignment horizontal="center" vertical="center"/>
    </xf>
    <xf numFmtId="0" fontId="4" fillId="0" borderId="18" xfId="0" applyFont="1" applyBorder="1"/>
    <xf numFmtId="0" fontId="4" fillId="0" borderId="18" xfId="0" applyFont="1" applyBorder="1" applyAlignment="1">
      <alignment horizontal="center" wrapText="1"/>
    </xf>
    <xf numFmtId="0" fontId="26" fillId="0" borderId="0" xfId="0" applyFont="1" applyAlignment="1">
      <alignment horizontal="center" vertical="center"/>
    </xf>
    <xf numFmtId="0" fontId="27" fillId="0" borderId="0" xfId="0" applyFont="1" applyAlignment="1">
      <alignment horizontal="left" vertical="center"/>
    </xf>
    <xf numFmtId="0" fontId="28" fillId="0" borderId="0" xfId="0" applyFont="1"/>
    <xf numFmtId="0" fontId="29" fillId="0" borderId="0" xfId="0" applyFont="1"/>
    <xf numFmtId="0" fontId="9" fillId="0" borderId="0" xfId="0" applyFont="1" applyAlignment="1">
      <alignment horizontal="left"/>
    </xf>
    <xf numFmtId="0" fontId="5" fillId="0" borderId="18" xfId="0" applyFont="1" applyBorder="1"/>
    <xf numFmtId="0" fontId="26" fillId="0" borderId="18" xfId="0" applyFont="1" applyBorder="1" applyAlignment="1">
      <alignment horizontal="center" vertical="center"/>
    </xf>
    <xf numFmtId="0" fontId="30" fillId="0" borderId="18" xfId="0" applyFont="1" applyBorder="1"/>
    <xf numFmtId="0" fontId="20" fillId="0" borderId="18" xfId="0" applyFont="1" applyBorder="1" applyAlignment="1">
      <alignment horizontal="center" vertical="center" wrapText="1"/>
    </xf>
    <xf numFmtId="0" fontId="32" fillId="0" borderId="23" xfId="0" applyFont="1" applyBorder="1" applyAlignment="1">
      <alignment horizontal="center" vertical="center"/>
    </xf>
    <xf numFmtId="0" fontId="33" fillId="16" borderId="106" xfId="0" applyFont="1" applyFill="1" applyBorder="1" applyAlignment="1">
      <alignment horizontal="center"/>
    </xf>
    <xf numFmtId="0" fontId="33" fillId="17" borderId="106" xfId="0" applyFont="1" applyFill="1" applyBorder="1" applyAlignment="1">
      <alignment horizontal="center"/>
    </xf>
    <xf numFmtId="0" fontId="33" fillId="13" borderId="106" xfId="0" applyFont="1" applyFill="1" applyBorder="1" applyAlignment="1">
      <alignment horizontal="center"/>
    </xf>
    <xf numFmtId="0" fontId="35" fillId="0" borderId="48" xfId="0" applyFont="1" applyBorder="1" applyAlignment="1">
      <alignment horizontal="center" vertical="center" wrapText="1"/>
    </xf>
    <xf numFmtId="0" fontId="23" fillId="0" borderId="0" xfId="0" applyFont="1"/>
    <xf numFmtId="0" fontId="23" fillId="0" borderId="31" xfId="0" applyFont="1" applyBorder="1" applyAlignment="1">
      <alignment horizontal="center"/>
    </xf>
    <xf numFmtId="0" fontId="25" fillId="8" borderId="18" xfId="0" applyFont="1" applyFill="1" applyBorder="1" applyAlignment="1">
      <alignment horizontal="center" vertical="center"/>
    </xf>
    <xf numFmtId="0" fontId="1" fillId="0" borderId="40" xfId="0" applyFont="1" applyBorder="1" applyAlignment="1">
      <alignment horizontal="left" vertical="center" wrapText="1"/>
    </xf>
    <xf numFmtId="0" fontId="5" fillId="0" borderId="0" xfId="0" applyFont="1" applyAlignment="1">
      <alignment horizontal="center"/>
    </xf>
    <xf numFmtId="0" fontId="5" fillId="3" borderId="4" xfId="0" applyFont="1" applyFill="1" applyBorder="1" applyAlignment="1">
      <alignment horizontal="left" vertical="center" wrapText="1"/>
    </xf>
    <xf numFmtId="0" fontId="0" fillId="0" borderId="4" xfId="0" applyFont="1" applyBorder="1" applyAlignment="1"/>
    <xf numFmtId="0" fontId="1" fillId="4" borderId="4" xfId="0" applyFont="1" applyFill="1" applyBorder="1"/>
    <xf numFmtId="0" fontId="39" fillId="19" borderId="108" xfId="2" applyFont="1" applyFill="1" applyBorder="1" applyAlignment="1">
      <alignment horizontal="center" vertical="center" wrapText="1"/>
    </xf>
    <xf numFmtId="0" fontId="38" fillId="20" borderId="4" xfId="2" applyFont="1" applyFill="1" applyAlignment="1">
      <alignment wrapText="1"/>
    </xf>
    <xf numFmtId="0" fontId="39" fillId="21" borderId="107" xfId="2" applyFont="1" applyFill="1" applyBorder="1" applyAlignment="1">
      <alignment horizontal="center" vertical="center" wrapText="1"/>
    </xf>
    <xf numFmtId="0" fontId="38" fillId="0" borderId="109" xfId="1" applyBorder="1" applyAlignment="1">
      <alignment horizontal="justify" vertical="center" wrapText="1"/>
    </xf>
    <xf numFmtId="0" fontId="39" fillId="21" borderId="108" xfId="2" applyFont="1" applyFill="1" applyBorder="1" applyAlignment="1">
      <alignment horizontal="center" vertical="center" wrapText="1"/>
    </xf>
    <xf numFmtId="0" fontId="38" fillId="0" borderId="4" xfId="2" applyFont="1" applyAlignment="1">
      <alignment wrapText="1"/>
    </xf>
    <xf numFmtId="0" fontId="38" fillId="20" borderId="4" xfId="2" applyFont="1" applyFill="1"/>
    <xf numFmtId="0" fontId="38" fillId="20" borderId="4" xfId="2" applyFont="1" applyFill="1" applyAlignment="1">
      <alignment horizontal="center" vertical="center"/>
    </xf>
    <xf numFmtId="0" fontId="38" fillId="20" borderId="4" xfId="2" applyFont="1" applyFill="1" applyAlignment="1">
      <alignment horizontal="justify" vertical="top" wrapText="1"/>
    </xf>
    <xf numFmtId="0" fontId="39" fillId="0" borderId="107" xfId="2" applyFont="1" applyBorder="1" applyAlignment="1">
      <alignment horizontal="center" vertical="center" wrapText="1"/>
    </xf>
    <xf numFmtId="0" fontId="39" fillId="0" borderId="120" xfId="2" applyFont="1" applyBorder="1" applyAlignment="1">
      <alignment horizontal="center" vertical="center" wrapText="1"/>
    </xf>
    <xf numFmtId="0" fontId="41" fillId="22" borderId="111" xfId="2" applyFont="1" applyFill="1" applyBorder="1" applyAlignment="1">
      <alignment wrapText="1"/>
    </xf>
    <xf numFmtId="0" fontId="42" fillId="0" borderId="4" xfId="2" applyFont="1"/>
    <xf numFmtId="0" fontId="42" fillId="0" borderId="111" xfId="2" applyFont="1" applyBorder="1"/>
    <xf numFmtId="0" fontId="42" fillId="0" borderId="111" xfId="2" applyFont="1" applyBorder="1" applyAlignment="1">
      <alignment horizontal="center" vertical="center" wrapText="1"/>
    </xf>
    <xf numFmtId="0" fontId="42" fillId="0" borderId="4" xfId="2" applyFont="1" applyAlignment="1">
      <alignment horizontal="center" vertical="center" wrapText="1"/>
    </xf>
    <xf numFmtId="0" fontId="42" fillId="20" borderId="111" xfId="2" applyFont="1" applyFill="1" applyBorder="1" applyAlignment="1">
      <alignment horizontal="center" vertical="center" wrapText="1"/>
    </xf>
    <xf numFmtId="0" fontId="5" fillId="24" borderId="105" xfId="0" applyFont="1" applyFill="1" applyBorder="1" applyAlignment="1">
      <alignment horizontal="left" vertical="center" wrapText="1"/>
    </xf>
    <xf numFmtId="0" fontId="5" fillId="24" borderId="18" xfId="0" applyFont="1" applyFill="1" applyBorder="1" applyAlignment="1">
      <alignment horizontal="left" vertical="center" wrapText="1"/>
    </xf>
    <xf numFmtId="0" fontId="0" fillId="0" borderId="0" xfId="0" applyFont="1" applyAlignment="1"/>
    <xf numFmtId="0" fontId="7" fillId="0" borderId="0" xfId="0" applyFont="1" applyAlignment="1">
      <alignment horizontal="center" vertical="center" wrapText="1"/>
    </xf>
    <xf numFmtId="0" fontId="41" fillId="22" borderId="124" xfId="2" applyFont="1" applyFill="1" applyBorder="1" applyAlignment="1">
      <alignment horizontal="center" wrapText="1"/>
    </xf>
    <xf numFmtId="0" fontId="7" fillId="0" borderId="18" xfId="0" applyFont="1" applyBorder="1" applyAlignment="1" applyProtection="1">
      <alignment horizontal="left" vertical="center" wrapText="1"/>
    </xf>
    <xf numFmtId="0" fontId="7" fillId="3" borderId="18" xfId="0" applyFont="1" applyFill="1" applyBorder="1" applyAlignment="1" applyProtection="1">
      <alignment horizontal="left" vertical="center" wrapText="1"/>
    </xf>
    <xf numFmtId="0" fontId="1" fillId="0" borderId="18" xfId="0" applyFont="1" applyBorder="1" applyAlignment="1" applyProtection="1">
      <alignment horizontal="left" vertical="center" wrapText="1"/>
      <protection locked="0"/>
    </xf>
    <xf numFmtId="0" fontId="46" fillId="0" borderId="18" xfId="0" applyFont="1" applyBorder="1" applyAlignment="1" applyProtection="1">
      <alignment horizontal="left" vertical="center" wrapText="1"/>
      <protection locked="0"/>
    </xf>
    <xf numFmtId="3" fontId="46" fillId="0" borderId="18" xfId="0" applyNumberFormat="1" applyFont="1" applyBorder="1" applyAlignment="1" applyProtection="1">
      <alignment horizontal="left" vertical="center" wrapText="1"/>
      <protection locked="0"/>
    </xf>
    <xf numFmtId="0" fontId="38" fillId="0" borderId="109" xfId="1" applyBorder="1" applyAlignment="1" applyProtection="1">
      <alignment horizontal="justify" vertical="center" wrapText="1"/>
      <protection locked="0"/>
    </xf>
    <xf numFmtId="0" fontId="39" fillId="21" borderId="111" xfId="2" applyFont="1" applyFill="1" applyBorder="1" applyAlignment="1" applyProtection="1">
      <alignment horizontal="center" vertical="center" wrapText="1"/>
    </xf>
    <xf numFmtId="0" fontId="38" fillId="0" borderId="111" xfId="2" applyFont="1" applyBorder="1" applyAlignment="1" applyProtection="1">
      <alignment horizontal="left" vertical="top" wrapText="1"/>
      <protection locked="0"/>
    </xf>
    <xf numFmtId="0" fontId="38" fillId="0" borderId="111" xfId="1" applyBorder="1" applyAlignment="1" applyProtection="1">
      <alignment horizontal="justify" vertical="center" wrapText="1"/>
      <protection locked="0"/>
    </xf>
    <xf numFmtId="0" fontId="39" fillId="19" borderId="111" xfId="2" applyFont="1" applyFill="1" applyBorder="1" applyAlignment="1" applyProtection="1">
      <alignment horizontal="center" vertical="center" wrapText="1"/>
    </xf>
    <xf numFmtId="0" fontId="38" fillId="0" borderId="107" xfId="1" applyBorder="1" applyAlignment="1" applyProtection="1">
      <alignment horizontal="justify" vertical="center" wrapText="1"/>
      <protection locked="0"/>
    </xf>
    <xf numFmtId="0" fontId="38" fillId="0" borderId="120" xfId="1" applyBorder="1" applyAlignment="1" applyProtection="1">
      <alignment horizontal="justify" vertical="center" wrapText="1"/>
      <protection locked="0"/>
    </xf>
    <xf numFmtId="0" fontId="40" fillId="22" borderId="111" xfId="2" applyFont="1" applyFill="1" applyBorder="1" applyAlignment="1" applyProtection="1">
      <alignment horizontal="center" vertical="center" wrapText="1"/>
    </xf>
    <xf numFmtId="0" fontId="38" fillId="25" borderId="111" xfId="1" applyFill="1" applyBorder="1" applyAlignment="1" applyProtection="1">
      <alignment horizontal="justify" vertical="center" wrapText="1"/>
      <protection locked="0"/>
    </xf>
    <xf numFmtId="0" fontId="1" fillId="4" borderId="1" xfId="0" applyFont="1" applyFill="1" applyBorder="1" applyProtection="1"/>
    <xf numFmtId="0" fontId="12" fillId="8" borderId="42" xfId="0" applyFont="1" applyFill="1" applyBorder="1" applyAlignment="1" applyProtection="1">
      <alignment horizontal="center" vertical="center" wrapText="1"/>
    </xf>
    <xf numFmtId="0" fontId="4" fillId="0" borderId="111" xfId="0" applyFont="1" applyBorder="1" applyAlignment="1" applyProtection="1">
      <alignment horizontal="center" vertical="center" wrapText="1"/>
      <protection locked="0"/>
    </xf>
    <xf numFmtId="0" fontId="47" fillId="0" borderId="111" xfId="0" applyFont="1" applyBorder="1" applyAlignment="1" applyProtection="1">
      <alignment horizontal="center" vertical="center" wrapText="1"/>
      <protection locked="0"/>
    </xf>
    <xf numFmtId="0" fontId="12" fillId="8" borderId="95" xfId="0" applyFont="1" applyFill="1" applyBorder="1" applyAlignment="1" applyProtection="1">
      <alignment horizontal="center" vertical="center" wrapText="1"/>
    </xf>
    <xf numFmtId="0" fontId="4" fillId="0" borderId="127" xfId="0" applyFont="1" applyBorder="1" applyAlignment="1" applyProtection="1">
      <alignment horizontal="center" vertical="center" wrapText="1"/>
      <protection locked="0"/>
    </xf>
    <xf numFmtId="0" fontId="4" fillId="0" borderId="128" xfId="0" applyFont="1" applyBorder="1" applyAlignment="1" applyProtection="1">
      <alignment horizontal="center" vertical="center" wrapText="1"/>
      <protection locked="0"/>
    </xf>
    <xf numFmtId="0" fontId="4" fillId="0" borderId="130" xfId="0" applyFont="1" applyBorder="1" applyAlignment="1" applyProtection="1">
      <alignment horizontal="center" vertical="center" wrapText="1"/>
      <protection locked="0"/>
    </xf>
    <xf numFmtId="0" fontId="4" fillId="0" borderId="132" xfId="0" applyFont="1" applyBorder="1" applyAlignment="1" applyProtection="1">
      <alignment horizontal="center" vertical="center" wrapText="1"/>
      <protection locked="0"/>
    </xf>
    <xf numFmtId="0" fontId="4" fillId="0" borderId="133" xfId="0" applyFont="1" applyBorder="1" applyAlignment="1" applyProtection="1">
      <alignment horizontal="center" vertical="center" wrapText="1"/>
      <protection locked="0"/>
    </xf>
    <xf numFmtId="0" fontId="7" fillId="6" borderId="129" xfId="0" applyFont="1" applyFill="1" applyBorder="1" applyAlignment="1" applyProtection="1">
      <alignment horizontal="center" vertical="center" wrapText="1"/>
    </xf>
    <xf numFmtId="0" fontId="12" fillId="9" borderId="42" xfId="0" applyFont="1" applyFill="1" applyBorder="1" applyAlignment="1" applyProtection="1">
      <alignment horizontal="center" vertical="center" wrapText="1"/>
    </xf>
    <xf numFmtId="0" fontId="12" fillId="9" borderId="136" xfId="0" applyFont="1" applyFill="1" applyBorder="1" applyAlignment="1" applyProtection="1">
      <alignment horizontal="center" vertical="center" wrapText="1"/>
    </xf>
    <xf numFmtId="0" fontId="46" fillId="0" borderId="18" xfId="0" applyFont="1" applyBorder="1"/>
    <xf numFmtId="0" fontId="4" fillId="4" borderId="1" xfId="0" applyFont="1" applyFill="1" applyBorder="1" applyAlignment="1" applyProtection="1">
      <alignment vertical="center"/>
    </xf>
    <xf numFmtId="0" fontId="4" fillId="4" borderId="1" xfId="0" applyFont="1" applyFill="1" applyBorder="1" applyAlignment="1" applyProtection="1">
      <alignment horizontal="center" vertical="center"/>
    </xf>
    <xf numFmtId="0" fontId="4" fillId="0" borderId="0" xfId="0" applyFont="1" applyAlignment="1" applyProtection="1">
      <alignment vertical="center"/>
    </xf>
    <xf numFmtId="165" fontId="4" fillId="12" borderId="46" xfId="0" applyNumberFormat="1" applyFont="1" applyFill="1" applyBorder="1" applyAlignment="1" applyProtection="1">
      <alignment vertical="center"/>
    </xf>
    <xf numFmtId="165" fontId="4" fillId="0" borderId="0" xfId="0" applyNumberFormat="1" applyFont="1" applyAlignment="1" applyProtection="1">
      <alignment vertical="center"/>
    </xf>
    <xf numFmtId="165" fontId="4" fillId="12" borderId="18" xfId="0" applyNumberFormat="1" applyFont="1" applyFill="1" applyBorder="1" applyAlignment="1" applyProtection="1">
      <alignment vertical="center"/>
    </xf>
    <xf numFmtId="0" fontId="4" fillId="0" borderId="0" xfId="0" applyFont="1" applyAlignment="1" applyProtection="1">
      <alignment horizontal="center" vertical="center"/>
    </xf>
    <xf numFmtId="165" fontId="4" fillId="12" borderId="52" xfId="0" applyNumberFormat="1" applyFont="1" applyFill="1" applyBorder="1" applyAlignment="1" applyProtection="1">
      <alignment vertical="center"/>
    </xf>
    <xf numFmtId="165" fontId="4" fillId="12" borderId="70" xfId="0" applyNumberFormat="1" applyFont="1" applyFill="1" applyBorder="1" applyAlignment="1" applyProtection="1">
      <alignment vertical="center"/>
    </xf>
    <xf numFmtId="165" fontId="4" fillId="12" borderId="42" xfId="0" applyNumberFormat="1" applyFont="1" applyFill="1" applyBorder="1" applyAlignment="1" applyProtection="1">
      <alignment vertical="center"/>
    </xf>
    <xf numFmtId="0" fontId="7" fillId="0" borderId="0" xfId="0" applyFont="1" applyAlignment="1" applyProtection="1">
      <alignment horizontal="center" vertical="center"/>
    </xf>
    <xf numFmtId="3" fontId="7" fillId="0" borderId="0" xfId="0" applyNumberFormat="1" applyFont="1" applyAlignment="1" applyProtection="1">
      <alignment vertical="center"/>
    </xf>
    <xf numFmtId="3" fontId="4" fillId="0" borderId="0" xfId="0" applyNumberFormat="1" applyFont="1" applyAlignment="1" applyProtection="1">
      <alignment horizontal="center" vertical="center"/>
    </xf>
    <xf numFmtId="0" fontId="4" fillId="3" borderId="1" xfId="0" applyFont="1" applyFill="1" applyBorder="1" applyAlignment="1" applyProtection="1">
      <alignment vertical="center"/>
    </xf>
    <xf numFmtId="0" fontId="5" fillId="3" borderId="1" xfId="0" applyFont="1" applyFill="1" applyBorder="1" applyAlignment="1" applyProtection="1">
      <alignment horizontal="center" vertical="center"/>
    </xf>
    <xf numFmtId="0" fontId="5" fillId="3" borderId="1" xfId="0" applyFont="1" applyFill="1" applyBorder="1" applyAlignment="1" applyProtection="1">
      <alignment vertical="center"/>
    </xf>
    <xf numFmtId="0" fontId="7" fillId="3" borderId="1" xfId="0" applyFont="1" applyFill="1" applyBorder="1" applyAlignment="1" applyProtection="1">
      <alignment horizontal="center"/>
    </xf>
    <xf numFmtId="0" fontId="4" fillId="3" borderId="1" xfId="0" applyFont="1" applyFill="1" applyBorder="1" applyAlignment="1" applyProtection="1">
      <alignment horizontal="center" vertical="center"/>
    </xf>
    <xf numFmtId="0" fontId="4" fillId="12" borderId="18" xfId="0" applyFont="1" applyFill="1" applyBorder="1" applyAlignment="1" applyProtection="1">
      <alignment vertical="center"/>
    </xf>
    <xf numFmtId="0" fontId="4" fillId="0" borderId="0" xfId="0" applyFont="1" applyProtection="1"/>
    <xf numFmtId="9" fontId="4" fillId="3" borderId="1" xfId="0" applyNumberFormat="1" applyFont="1" applyFill="1" applyBorder="1" applyAlignment="1" applyProtection="1">
      <alignment horizontal="center" vertical="center"/>
    </xf>
    <xf numFmtId="0" fontId="4" fillId="0" borderId="46" xfId="0" applyFont="1" applyBorder="1" applyAlignment="1" applyProtection="1">
      <alignment horizontal="center" vertical="center"/>
      <protection locked="0"/>
    </xf>
    <xf numFmtId="165" fontId="4" fillId="0" borderId="46" xfId="0" applyNumberFormat="1" applyFont="1" applyBorder="1" applyAlignment="1" applyProtection="1">
      <alignment vertical="center"/>
      <protection locked="0"/>
    </xf>
    <xf numFmtId="3" fontId="4" fillId="0" borderId="46" xfId="0" applyNumberFormat="1"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165" fontId="4" fillId="0" borderId="18" xfId="0" applyNumberFormat="1" applyFont="1" applyBorder="1" applyAlignment="1" applyProtection="1">
      <alignment vertical="center"/>
      <protection locked="0"/>
    </xf>
    <xf numFmtId="3" fontId="4" fillId="0" borderId="18" xfId="0" applyNumberFormat="1"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165" fontId="4" fillId="0" borderId="52" xfId="0" applyNumberFormat="1" applyFont="1" applyBorder="1" applyAlignment="1" applyProtection="1">
      <alignment vertical="center"/>
      <protection locked="0"/>
    </xf>
    <xf numFmtId="3" fontId="4" fillId="0" borderId="52" xfId="0" applyNumberFormat="1"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165" fontId="4" fillId="0" borderId="48" xfId="0" applyNumberFormat="1" applyFont="1" applyBorder="1" applyAlignment="1" applyProtection="1">
      <alignment vertical="center"/>
      <protection locked="0"/>
    </xf>
    <xf numFmtId="3" fontId="4" fillId="0" borderId="48" xfId="0" applyNumberFormat="1"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165" fontId="4" fillId="0" borderId="40" xfId="0" applyNumberFormat="1" applyFont="1" applyBorder="1" applyAlignment="1" applyProtection="1">
      <alignment vertical="center"/>
      <protection locked="0"/>
    </xf>
    <xf numFmtId="3" fontId="4" fillId="0" borderId="40" xfId="0" applyNumberFormat="1" applyFont="1" applyBorder="1" applyAlignment="1" applyProtection="1">
      <alignment horizontal="center" vertical="center"/>
      <protection locked="0"/>
    </xf>
    <xf numFmtId="0" fontId="21" fillId="3" borderId="46" xfId="0" applyFont="1" applyFill="1" applyBorder="1" applyAlignment="1" applyProtection="1">
      <alignment horizontal="left" vertical="center" wrapText="1"/>
      <protection locked="0"/>
    </xf>
    <xf numFmtId="0" fontId="21" fillId="3" borderId="46" xfId="0" applyFont="1" applyFill="1" applyBorder="1" applyAlignment="1" applyProtection="1">
      <alignment horizontal="center" vertical="center" wrapText="1"/>
      <protection locked="0"/>
    </xf>
    <xf numFmtId="167" fontId="4" fillId="0" borderId="91" xfId="0" applyNumberFormat="1" applyFont="1" applyBorder="1" applyAlignment="1" applyProtection="1">
      <alignment horizontal="center" vertical="center" wrapText="1"/>
      <protection locked="0"/>
    </xf>
    <xf numFmtId="167" fontId="16" fillId="12" borderId="92" xfId="0" applyNumberFormat="1" applyFont="1" applyFill="1" applyBorder="1" applyAlignment="1" applyProtection="1">
      <alignment horizontal="center" vertical="center" wrapText="1"/>
      <protection locked="0"/>
    </xf>
    <xf numFmtId="0" fontId="21" fillId="3" borderId="18" xfId="0" applyFont="1" applyFill="1" applyBorder="1" applyAlignment="1" applyProtection="1">
      <alignment horizontal="left" vertical="center" wrapText="1"/>
      <protection locked="0"/>
    </xf>
    <xf numFmtId="0" fontId="21" fillId="3" borderId="18" xfId="0" applyFont="1" applyFill="1" applyBorder="1" applyAlignment="1" applyProtection="1">
      <alignment horizontal="center" vertical="center" wrapText="1"/>
      <protection locked="0"/>
    </xf>
    <xf numFmtId="167" fontId="4" fillId="0" borderId="23" xfId="0" applyNumberFormat="1" applyFont="1" applyBorder="1" applyAlignment="1" applyProtection="1">
      <alignment horizontal="center" vertical="center" wrapText="1"/>
      <protection locked="0"/>
    </xf>
    <xf numFmtId="167" fontId="16" fillId="12" borderId="83" xfId="0" applyNumberFormat="1" applyFont="1" applyFill="1" applyBorder="1" applyAlignment="1" applyProtection="1">
      <alignment horizontal="center" vertical="center" wrapText="1"/>
      <protection locked="0"/>
    </xf>
    <xf numFmtId="0" fontId="21" fillId="3" borderId="18" xfId="0" applyFont="1" applyFill="1" applyBorder="1" applyAlignment="1" applyProtection="1">
      <alignment horizontal="left" vertical="center"/>
      <protection locked="0"/>
    </xf>
    <xf numFmtId="0" fontId="7" fillId="8" borderId="18" xfId="0" applyFont="1" applyFill="1" applyBorder="1" applyAlignment="1" applyProtection="1">
      <alignment horizontal="left" vertical="center" wrapText="1"/>
      <protection locked="0"/>
    </xf>
    <xf numFmtId="0" fontId="7" fillId="8" borderId="18" xfId="0" applyFont="1" applyFill="1" applyBorder="1" applyAlignment="1" applyProtection="1">
      <alignment horizontal="center" vertical="center" wrapText="1"/>
      <protection locked="0"/>
    </xf>
    <xf numFmtId="167" fontId="7" fillId="8" borderId="18" xfId="0" applyNumberFormat="1" applyFont="1" applyFill="1" applyBorder="1" applyAlignment="1" applyProtection="1">
      <alignment horizontal="center" vertical="center" wrapText="1"/>
      <protection locked="0"/>
    </xf>
    <xf numFmtId="167" fontId="17" fillId="8" borderId="83" xfId="0" applyNumberFormat="1" applyFont="1" applyFill="1" applyBorder="1" applyAlignment="1" applyProtection="1">
      <alignment horizontal="center" vertical="center" wrapText="1"/>
      <protection locked="0"/>
    </xf>
    <xf numFmtId="0" fontId="21" fillId="0" borderId="18" xfId="0" applyFont="1" applyBorder="1" applyAlignment="1" applyProtection="1">
      <alignment horizontal="left" vertical="center" wrapText="1"/>
      <protection locked="0"/>
    </xf>
    <xf numFmtId="0" fontId="21" fillId="0" borderId="18" xfId="0" applyFont="1" applyBorder="1" applyAlignment="1" applyProtection="1">
      <alignment horizontal="center" vertical="center" wrapText="1"/>
      <protection locked="0"/>
    </xf>
    <xf numFmtId="0" fontId="21" fillId="0" borderId="18" xfId="0" applyFont="1" applyBorder="1" applyAlignment="1" applyProtection="1">
      <alignment horizontal="left" vertical="center"/>
      <protection locked="0"/>
    </xf>
    <xf numFmtId="0" fontId="21" fillId="14" borderId="18" xfId="0" applyFont="1" applyFill="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8" xfId="0" applyFont="1" applyBorder="1" applyAlignment="1" applyProtection="1">
      <alignment horizontal="center" vertical="center" wrapText="1"/>
      <protection locked="0"/>
    </xf>
    <xf numFmtId="167" fontId="7" fillId="0" borderId="18" xfId="0" applyNumberFormat="1" applyFont="1" applyBorder="1" applyAlignment="1" applyProtection="1">
      <alignment horizontal="center" vertical="center" wrapText="1"/>
      <protection locked="0"/>
    </xf>
    <xf numFmtId="0" fontId="7" fillId="8" borderId="42" xfId="0" applyFont="1" applyFill="1" applyBorder="1" applyAlignment="1" applyProtection="1">
      <alignment horizontal="left" vertical="center" wrapText="1"/>
      <protection locked="0"/>
    </xf>
    <xf numFmtId="167" fontId="17" fillId="8" borderId="18" xfId="0" applyNumberFormat="1" applyFont="1" applyFill="1" applyBorder="1" applyAlignment="1" applyProtection="1">
      <alignment horizontal="center" vertical="center" wrapText="1"/>
      <protection locked="0"/>
    </xf>
    <xf numFmtId="0" fontId="48" fillId="0" borderId="18" xfId="0" applyFont="1" applyBorder="1" applyAlignment="1" applyProtection="1">
      <alignment horizontal="left" vertical="center" wrapText="1"/>
      <protection locked="0"/>
    </xf>
    <xf numFmtId="0" fontId="48" fillId="0" borderId="18" xfId="0" applyFont="1" applyBorder="1" applyAlignment="1" applyProtection="1">
      <alignment horizontal="center" vertical="center" wrapText="1"/>
      <protection locked="0"/>
    </xf>
    <xf numFmtId="0" fontId="42" fillId="0" borderId="111" xfId="2" applyFont="1" applyBorder="1" applyAlignment="1" applyProtection="1">
      <alignment horizontal="center" vertical="top"/>
      <protection locked="0"/>
    </xf>
    <xf numFmtId="0" fontId="42" fillId="0" borderId="111" xfId="2" applyFont="1" applyBorder="1" applyAlignment="1" applyProtection="1">
      <alignment vertical="top" wrapText="1"/>
      <protection locked="0"/>
    </xf>
    <xf numFmtId="14" fontId="42" fillId="0" borderId="111" xfId="2" applyNumberFormat="1" applyFont="1" applyBorder="1" applyAlignment="1" applyProtection="1">
      <alignment vertical="top" wrapText="1"/>
      <protection locked="0"/>
    </xf>
    <xf numFmtId="0" fontId="45" fillId="0" borderId="111" xfId="3" applyFont="1" applyBorder="1" applyAlignment="1" applyProtection="1">
      <alignment vertical="top" wrapText="1"/>
      <protection locked="0"/>
    </xf>
    <xf numFmtId="0" fontId="42" fillId="0" borderId="111" xfId="2" applyFont="1" applyBorder="1" applyAlignment="1" applyProtection="1">
      <alignment horizontal="center"/>
      <protection locked="0"/>
    </xf>
    <xf numFmtId="0" fontId="42" fillId="0" borderId="111" xfId="2" applyFont="1" applyBorder="1" applyAlignment="1" applyProtection="1">
      <alignment wrapText="1"/>
      <protection locked="0"/>
    </xf>
    <xf numFmtId="14" fontId="42" fillId="0" borderId="111" xfId="2" applyNumberFormat="1" applyFont="1" applyBorder="1" applyAlignment="1" applyProtection="1">
      <alignment wrapText="1"/>
      <protection locked="0"/>
    </xf>
    <xf numFmtId="0" fontId="45" fillId="0" borderId="111" xfId="3" applyFont="1" applyBorder="1" applyAlignment="1" applyProtection="1">
      <alignment wrapText="1"/>
      <protection locked="0"/>
    </xf>
    <xf numFmtId="0" fontId="42" fillId="0" borderId="4" xfId="2" applyFont="1" applyProtection="1">
      <protection locked="0"/>
    </xf>
    <xf numFmtId="0" fontId="28" fillId="0" borderId="18" xfId="0" applyFont="1" applyBorder="1" applyAlignment="1" applyProtection="1">
      <alignment horizontal="center" vertical="center"/>
      <protection locked="0"/>
    </xf>
    <xf numFmtId="168" fontId="21" fillId="0" borderId="18" xfId="4" applyNumberFormat="1" applyFont="1" applyBorder="1" applyAlignment="1" applyProtection="1">
      <alignment horizontal="center" vertical="center" wrapText="1"/>
      <protection locked="0"/>
    </xf>
    <xf numFmtId="0" fontId="3" fillId="0" borderId="109" xfId="1" applyFont="1" applyBorder="1" applyAlignment="1" applyProtection="1">
      <alignment horizontal="justify" vertical="center" wrapText="1"/>
      <protection locked="0"/>
    </xf>
    <xf numFmtId="0" fontId="3" fillId="0" borderId="120" xfId="1" applyFont="1" applyBorder="1" applyAlignment="1" applyProtection="1">
      <alignment horizontal="justify" vertical="center" wrapText="1"/>
      <protection locked="0"/>
    </xf>
    <xf numFmtId="0" fontId="3" fillId="25" borderId="111" xfId="1" applyFont="1" applyFill="1" applyBorder="1" applyAlignment="1" applyProtection="1">
      <alignment horizontal="justify" vertical="center" wrapText="1"/>
      <protection locked="0"/>
    </xf>
    <xf numFmtId="0" fontId="3" fillId="26" borderId="111" xfId="2" applyFont="1" applyFill="1" applyBorder="1" applyAlignment="1" applyProtection="1">
      <alignment horizontal="justify" vertical="top" wrapText="1"/>
      <protection locked="0"/>
    </xf>
    <xf numFmtId="0" fontId="3" fillId="0" borderId="111" xfId="2" applyFont="1" applyBorder="1" applyAlignment="1" applyProtection="1">
      <alignment horizontal="justify" vertical="top" wrapText="1"/>
      <protection locked="0"/>
    </xf>
    <xf numFmtId="0" fontId="7" fillId="0" borderId="111" xfId="0" applyFont="1" applyBorder="1" applyAlignment="1" applyProtection="1">
      <alignment horizontal="center" vertical="center" wrapText="1"/>
      <protection locked="0"/>
    </xf>
    <xf numFmtId="0" fontId="3" fillId="0" borderId="111" xfId="1" applyFont="1" applyBorder="1" applyAlignment="1" applyProtection="1">
      <alignment horizontal="justify" vertical="top" wrapText="1"/>
      <protection locked="0"/>
    </xf>
    <xf numFmtId="9" fontId="4" fillId="12" borderId="18" xfId="5" applyFont="1" applyFill="1" applyBorder="1" applyAlignment="1" applyProtection="1">
      <alignment horizontal="center" vertical="center"/>
    </xf>
    <xf numFmtId="0" fontId="7" fillId="12" borderId="42" xfId="0" applyFont="1" applyFill="1" applyBorder="1" applyAlignment="1" applyProtection="1">
      <alignment vertical="center"/>
    </xf>
    <xf numFmtId="9" fontId="7" fillId="12" borderId="42" xfId="5" applyFont="1" applyFill="1" applyBorder="1" applyAlignment="1" applyProtection="1">
      <alignment horizontal="center" vertical="center"/>
    </xf>
    <xf numFmtId="166" fontId="7" fillId="12" borderId="42" xfId="0" applyNumberFormat="1" applyFont="1" applyFill="1" applyBorder="1" applyAlignment="1" applyProtection="1">
      <alignment horizontal="center" vertical="center"/>
    </xf>
    <xf numFmtId="166" fontId="4" fillId="12" borderId="83" xfId="0" applyNumberFormat="1" applyFont="1" applyFill="1" applyBorder="1" applyAlignment="1" applyProtection="1">
      <alignment horizontal="center" vertical="center"/>
    </xf>
    <xf numFmtId="0" fontId="2" fillId="3" borderId="2" xfId="0" applyFont="1" applyFill="1" applyBorder="1" applyAlignment="1">
      <alignment horizontal="left" vertical="top" wrapText="1"/>
    </xf>
    <xf numFmtId="0" fontId="3" fillId="0" borderId="3" xfId="0" applyFont="1" applyBorder="1"/>
    <xf numFmtId="0" fontId="3" fillId="0" borderId="4" xfId="0" applyFont="1" applyBorder="1"/>
    <xf numFmtId="0" fontId="1" fillId="3" borderId="6" xfId="0" applyFont="1" applyFill="1" applyBorder="1" applyAlignment="1">
      <alignment vertical="center" wrapText="1"/>
    </xf>
    <xf numFmtId="0" fontId="3" fillId="0" borderId="7" xfId="0" applyFont="1" applyBorder="1"/>
    <xf numFmtId="0" fontId="3" fillId="0" borderId="8" xfId="0" applyFont="1" applyBorder="1"/>
    <xf numFmtId="0" fontId="1" fillId="3" borderId="2" xfId="0" applyFont="1" applyFill="1" applyBorder="1" applyAlignment="1">
      <alignment vertical="center" wrapText="1"/>
    </xf>
    <xf numFmtId="0" fontId="3" fillId="0" borderId="10" xfId="0" applyFont="1" applyBorder="1"/>
    <xf numFmtId="0" fontId="46" fillId="3" borderId="2" xfId="0" applyFont="1" applyFill="1" applyBorder="1" applyAlignment="1">
      <alignment vertical="center" wrapText="1"/>
    </xf>
    <xf numFmtId="0" fontId="46" fillId="3" borderId="12" xfId="0" applyFont="1" applyFill="1" applyBorder="1" applyAlignment="1">
      <alignment vertical="center" wrapText="1"/>
    </xf>
    <xf numFmtId="0" fontId="3" fillId="0" borderId="13" xfId="0" applyFont="1" applyBorder="1"/>
    <xf numFmtId="0" fontId="3" fillId="0" borderId="14" xfId="0" applyFont="1" applyBorder="1"/>
    <xf numFmtId="0" fontId="5" fillId="0" borderId="15" xfId="0" applyFont="1" applyBorder="1" applyAlignment="1" applyProtection="1">
      <alignment horizontal="left" vertical="center" wrapText="1"/>
    </xf>
    <xf numFmtId="0" fontId="3" fillId="0" borderId="16" xfId="0" applyFont="1" applyBorder="1" applyAlignment="1" applyProtection="1">
      <alignment vertical="center"/>
    </xf>
    <xf numFmtId="0" fontId="6" fillId="5" borderId="17" xfId="0" applyFont="1" applyFill="1" applyBorder="1" applyAlignment="1" applyProtection="1">
      <alignment horizontal="center" vertical="top" wrapText="1"/>
    </xf>
    <xf numFmtId="0" fontId="3" fillId="0" borderId="8" xfId="0" applyFont="1" applyBorder="1" applyProtection="1"/>
    <xf numFmtId="0" fontId="7" fillId="0" borderId="19" xfId="0" applyFont="1" applyBorder="1" applyAlignment="1">
      <alignment horizontal="center" vertical="center" wrapText="1"/>
    </xf>
    <xf numFmtId="0" fontId="0" fillId="0" borderId="0" xfId="0" applyFont="1" applyAlignment="1"/>
    <xf numFmtId="0" fontId="4" fillId="0" borderId="0" xfId="0" applyFont="1" applyAlignment="1">
      <alignment horizontal="center" vertical="center"/>
    </xf>
    <xf numFmtId="0" fontId="3" fillId="0" borderId="110" xfId="1" applyFont="1" applyBorder="1" applyAlignment="1" applyProtection="1">
      <alignment horizontal="justify" vertical="center" wrapText="1"/>
      <protection locked="0"/>
    </xf>
    <xf numFmtId="0" fontId="38" fillId="0" borderId="107" xfId="1" applyBorder="1" applyAlignment="1" applyProtection="1">
      <alignment horizontal="justify" vertical="center" wrapText="1"/>
      <protection locked="0"/>
    </xf>
    <xf numFmtId="0" fontId="38" fillId="0" borderId="111" xfId="1" applyBorder="1" applyAlignment="1" applyProtection="1">
      <alignment horizontal="justify" vertical="center" wrapText="1"/>
      <protection locked="0"/>
    </xf>
    <xf numFmtId="0" fontId="3" fillId="0" borderId="111" xfId="1" applyFont="1" applyBorder="1" applyAlignment="1" applyProtection="1">
      <alignment horizontal="justify" vertical="center" wrapText="1"/>
      <protection locked="0"/>
    </xf>
    <xf numFmtId="0" fontId="38" fillId="0" borderId="121" xfId="2" applyFont="1" applyBorder="1" applyAlignment="1" applyProtection="1">
      <alignment horizontal="justify" vertical="top" wrapText="1"/>
      <protection locked="0"/>
    </xf>
    <xf numFmtId="0" fontId="38" fillId="0" borderId="4" xfId="2" applyFont="1" applyAlignment="1" applyProtection="1">
      <alignment horizontal="justify" vertical="top" wrapText="1"/>
      <protection locked="0"/>
    </xf>
    <xf numFmtId="0" fontId="38" fillId="0" borderId="122" xfId="2" applyFont="1" applyBorder="1" applyAlignment="1" applyProtection="1">
      <alignment horizontal="justify" vertical="top" wrapText="1"/>
      <protection locked="0"/>
    </xf>
    <xf numFmtId="0" fontId="39" fillId="21" borderId="112" xfId="2" applyFont="1" applyFill="1" applyBorder="1" applyAlignment="1">
      <alignment horizontal="center" vertical="center" wrapText="1"/>
    </xf>
    <xf numFmtId="0" fontId="39" fillId="21" borderId="113" xfId="2" applyFont="1" applyFill="1" applyBorder="1" applyAlignment="1">
      <alignment horizontal="center" vertical="center" wrapText="1"/>
    </xf>
    <xf numFmtId="0" fontId="39" fillId="21" borderId="114" xfId="2" applyFont="1" applyFill="1" applyBorder="1" applyAlignment="1">
      <alignment horizontal="center" vertical="center" wrapText="1"/>
    </xf>
    <xf numFmtId="0" fontId="38" fillId="0" borderId="115" xfId="1" applyBorder="1" applyAlignment="1" applyProtection="1">
      <alignment horizontal="justify" vertical="center" wrapText="1"/>
      <protection locked="0"/>
    </xf>
    <xf numFmtId="0" fontId="38" fillId="0" borderId="116" xfId="1" applyBorder="1" applyAlignment="1" applyProtection="1">
      <alignment vertical="center" wrapText="1"/>
      <protection locked="0"/>
    </xf>
    <xf numFmtId="0" fontId="38" fillId="0" borderId="117" xfId="1" applyBorder="1" applyAlignment="1" applyProtection="1">
      <alignment vertical="center" wrapText="1"/>
      <protection locked="0"/>
    </xf>
    <xf numFmtId="0" fontId="39" fillId="0" borderId="118" xfId="2" applyFont="1" applyBorder="1" applyAlignment="1" applyProtection="1">
      <alignment horizontal="justify" vertical="top" wrapText="1"/>
      <protection locked="0"/>
    </xf>
    <xf numFmtId="0" fontId="38" fillId="0" borderId="119" xfId="2" applyFont="1" applyBorder="1" applyAlignment="1" applyProtection="1">
      <alignment wrapText="1"/>
      <protection locked="0"/>
    </xf>
    <xf numFmtId="0" fontId="38" fillId="0" borderId="120" xfId="2" applyFont="1" applyBorder="1" applyAlignment="1" applyProtection="1">
      <alignment wrapText="1"/>
      <protection locked="0"/>
    </xf>
    <xf numFmtId="0" fontId="39" fillId="0" borderId="119" xfId="2" applyFont="1" applyBorder="1" applyAlignment="1" applyProtection="1">
      <alignment horizontal="justify" vertical="top" wrapText="1"/>
      <protection locked="0"/>
    </xf>
    <xf numFmtId="0" fontId="39" fillId="0" borderId="120" xfId="2" applyFont="1" applyBorder="1" applyAlignment="1" applyProtection="1">
      <alignment horizontal="justify" vertical="top" wrapText="1"/>
      <protection locked="0"/>
    </xf>
    <xf numFmtId="0" fontId="40" fillId="19" borderId="111" xfId="2" applyFont="1" applyFill="1" applyBorder="1" applyAlignment="1" applyProtection="1">
      <alignment horizontal="center" vertical="center" wrapText="1"/>
    </xf>
    <xf numFmtId="0" fontId="11" fillId="7" borderId="115" xfId="0" applyFont="1" applyFill="1" applyBorder="1" applyAlignment="1" applyProtection="1">
      <alignment horizontal="center" vertical="center" wrapText="1"/>
    </xf>
    <xf numFmtId="0" fontId="3" fillId="0" borderId="134" xfId="0" applyFont="1" applyBorder="1" applyProtection="1"/>
    <xf numFmtId="0" fontId="3" fillId="0" borderId="135" xfId="0" applyFont="1" applyBorder="1" applyProtection="1"/>
    <xf numFmtId="0" fontId="4" fillId="0" borderId="129" xfId="0" applyFont="1" applyBorder="1" applyAlignment="1" applyProtection="1">
      <alignment horizontal="center" vertical="center" wrapText="1"/>
    </xf>
    <xf numFmtId="0" fontId="3" fillId="0" borderId="129" xfId="0" applyFont="1" applyBorder="1" applyProtection="1"/>
    <xf numFmtId="0" fontId="3" fillId="0" borderId="131" xfId="0" applyFont="1" applyBorder="1" applyProtection="1"/>
    <xf numFmtId="0" fontId="4" fillId="0" borderId="126" xfId="0" applyFont="1" applyBorder="1" applyAlignment="1" applyProtection="1">
      <alignment horizontal="center" vertical="center" wrapText="1"/>
    </xf>
    <xf numFmtId="0" fontId="15" fillId="11" borderId="59" xfId="0" applyFont="1" applyFill="1" applyBorder="1" applyAlignment="1" applyProtection="1">
      <alignment horizontal="center" vertical="center" wrapText="1"/>
    </xf>
    <xf numFmtId="166" fontId="17" fillId="4" borderId="74" xfId="0" applyNumberFormat="1" applyFont="1" applyFill="1" applyBorder="1" applyAlignment="1" applyProtection="1">
      <alignment horizontal="center" vertical="center"/>
    </xf>
    <xf numFmtId="0" fontId="3" fillId="0" borderId="16" xfId="0" applyFont="1" applyBorder="1" applyProtection="1"/>
    <xf numFmtId="166" fontId="17" fillId="13" borderId="26" xfId="0" applyNumberFormat="1" applyFont="1" applyFill="1" applyBorder="1" applyAlignment="1" applyProtection="1">
      <alignment horizontal="center" vertical="center"/>
    </xf>
    <xf numFmtId="0" fontId="3" fillId="0" borderId="76" xfId="0" applyFont="1" applyBorder="1" applyProtection="1"/>
    <xf numFmtId="0" fontId="3" fillId="0" borderId="28" xfId="0" applyFont="1" applyBorder="1" applyProtection="1"/>
    <xf numFmtId="0" fontId="3" fillId="0" borderId="79" xfId="0" applyFont="1" applyBorder="1" applyProtection="1"/>
    <xf numFmtId="0" fontId="7" fillId="4" borderId="15" xfId="0" applyFont="1" applyFill="1" applyBorder="1" applyAlignment="1" applyProtection="1">
      <alignment horizontal="center" vertical="center"/>
    </xf>
    <xf numFmtId="0" fontId="3" fillId="0" borderId="20" xfId="0" applyFont="1" applyBorder="1" applyProtection="1"/>
    <xf numFmtId="0" fontId="3" fillId="0" borderId="73" xfId="0" applyFont="1" applyBorder="1" applyProtection="1"/>
    <xf numFmtId="0" fontId="17" fillId="13" borderId="26" xfId="0" applyFont="1" applyFill="1" applyBorder="1" applyAlignment="1" applyProtection="1">
      <alignment horizontal="center" vertical="center"/>
    </xf>
    <xf numFmtId="0" fontId="3" fillId="0" borderId="75" xfId="0" applyFont="1" applyBorder="1" applyProtection="1"/>
    <xf numFmtId="0" fontId="3" fillId="0" borderId="27" xfId="0" applyFont="1" applyBorder="1" applyProtection="1"/>
    <xf numFmtId="0" fontId="3" fillId="0" borderId="78" xfId="0" applyFont="1" applyBorder="1" applyProtection="1"/>
    <xf numFmtId="0" fontId="3" fillId="0" borderId="29" xfId="0" applyFont="1" applyBorder="1" applyProtection="1"/>
    <xf numFmtId="0" fontId="12" fillId="10" borderId="56" xfId="0" applyFont="1" applyFill="1" applyBorder="1" applyAlignment="1" applyProtection="1">
      <alignment horizontal="center" vertical="center" wrapText="1"/>
    </xf>
    <xf numFmtId="0" fontId="3" fillId="0" borderId="58" xfId="0" applyFont="1" applyBorder="1" applyProtection="1"/>
    <xf numFmtId="165" fontId="16" fillId="12" borderId="62" xfId="0" applyNumberFormat="1" applyFont="1" applyFill="1" applyBorder="1" applyAlignment="1" applyProtection="1">
      <alignment horizontal="center" vertical="center"/>
    </xf>
    <xf numFmtId="0" fontId="3" fillId="0" borderId="64" xfId="0" applyFont="1" applyBorder="1" applyProtection="1"/>
    <xf numFmtId="0" fontId="3" fillId="0" borderId="51" xfId="0" applyFont="1" applyBorder="1" applyProtection="1"/>
    <xf numFmtId="165" fontId="16" fillId="12" borderId="71" xfId="0" applyNumberFormat="1" applyFont="1" applyFill="1" applyBorder="1" applyAlignment="1" applyProtection="1">
      <alignment horizontal="center" vertical="center"/>
    </xf>
    <xf numFmtId="0" fontId="12" fillId="10" borderId="40" xfId="0" applyFont="1" applyFill="1" applyBorder="1" applyAlignment="1" applyProtection="1">
      <alignment horizontal="center" vertical="center" wrapText="1"/>
    </xf>
    <xf numFmtId="0" fontId="3" fillId="0" borderId="43" xfId="0" applyFont="1" applyBorder="1" applyProtection="1"/>
    <xf numFmtId="3" fontId="4" fillId="0" borderId="61" xfId="0" applyNumberFormat="1" applyFont="1" applyBorder="1" applyAlignment="1" applyProtection="1">
      <alignment horizontal="center" vertical="center"/>
      <protection locked="0"/>
    </xf>
    <xf numFmtId="0" fontId="3" fillId="0" borderId="63" xfId="0" applyFont="1" applyBorder="1" applyProtection="1">
      <protection locked="0"/>
    </xf>
    <xf numFmtId="0" fontId="3" fillId="0" borderId="50" xfId="0" applyFont="1" applyBorder="1" applyProtection="1">
      <protection locked="0"/>
    </xf>
    <xf numFmtId="0" fontId="4" fillId="0" borderId="47" xfId="0" applyFont="1" applyBorder="1" applyAlignment="1" applyProtection="1">
      <alignment horizontal="center" vertical="center" wrapText="1"/>
      <protection locked="0"/>
    </xf>
    <xf numFmtId="0" fontId="3" fillId="0" borderId="47" xfId="0" applyFont="1" applyBorder="1" applyProtection="1">
      <protection locked="0"/>
    </xf>
    <xf numFmtId="0" fontId="3" fillId="0" borderId="65" xfId="0" applyFont="1" applyBorder="1" applyProtection="1">
      <protection locked="0"/>
    </xf>
    <xf numFmtId="3" fontId="4" fillId="0" borderId="63" xfId="0" applyNumberFormat="1" applyFont="1" applyBorder="1" applyAlignment="1" applyProtection="1">
      <alignment horizontal="center" vertical="center"/>
      <protection locked="0"/>
    </xf>
    <xf numFmtId="0" fontId="3" fillId="0" borderId="48" xfId="0" applyFont="1" applyBorder="1" applyProtection="1">
      <protection locked="0"/>
    </xf>
    <xf numFmtId="0" fontId="3" fillId="0" borderId="44" xfId="0" applyFont="1" applyBorder="1" applyProtection="1"/>
    <xf numFmtId="0" fontId="3" fillId="0" borderId="49" xfId="0" applyFont="1" applyBorder="1" applyProtection="1">
      <protection locked="0"/>
    </xf>
    <xf numFmtId="0" fontId="5" fillId="3" borderId="2" xfId="0" applyFont="1" applyFill="1" applyBorder="1" applyAlignment="1" applyProtection="1">
      <alignment horizontal="center" vertical="center"/>
    </xf>
    <xf numFmtId="0" fontId="3" fillId="0" borderId="3" xfId="0" applyFont="1" applyBorder="1" applyProtection="1"/>
    <xf numFmtId="0" fontId="3" fillId="0" borderId="4" xfId="0" applyFont="1" applyBorder="1" applyProtection="1"/>
    <xf numFmtId="165" fontId="17" fillId="3" borderId="123" xfId="0" applyNumberFormat="1" applyFont="1" applyFill="1" applyBorder="1" applyAlignment="1" applyProtection="1">
      <alignment horizontal="center" vertical="center"/>
    </xf>
    <xf numFmtId="165" fontId="17" fillId="3" borderId="124" xfId="0" applyNumberFormat="1" applyFont="1" applyFill="1" applyBorder="1" applyAlignment="1" applyProtection="1">
      <alignment horizontal="center" vertical="center"/>
    </xf>
    <xf numFmtId="165" fontId="17" fillId="3" borderId="125" xfId="0" applyNumberFormat="1" applyFont="1" applyFill="1" applyBorder="1" applyAlignment="1" applyProtection="1">
      <alignment horizontal="center" vertical="center"/>
    </xf>
    <xf numFmtId="165" fontId="17" fillId="3" borderId="111" xfId="0" applyNumberFormat="1" applyFont="1" applyFill="1" applyBorder="1" applyAlignment="1" applyProtection="1">
      <alignment horizontal="center" vertical="center"/>
    </xf>
    <xf numFmtId="0" fontId="7" fillId="3" borderId="137" xfId="0" applyFont="1" applyFill="1" applyBorder="1" applyAlignment="1" applyProtection="1">
      <alignment horizontal="center"/>
    </xf>
    <xf numFmtId="0" fontId="4" fillId="0" borderId="60" xfId="0" applyFont="1" applyBorder="1" applyAlignment="1" applyProtection="1">
      <alignment horizontal="center" vertical="center" wrapText="1"/>
    </xf>
    <xf numFmtId="0" fontId="3" fillId="0" borderId="32" xfId="0" applyFont="1" applyBorder="1" applyProtection="1"/>
    <xf numFmtId="0" fontId="3" fillId="0" borderId="22" xfId="0" applyFont="1" applyBorder="1" applyProtection="1"/>
    <xf numFmtId="0" fontId="4" fillId="0" borderId="45"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xf>
    <xf numFmtId="0" fontId="3" fillId="0" borderId="19" xfId="0" applyFont="1" applyBorder="1" applyProtection="1"/>
    <xf numFmtId="0" fontId="3" fillId="0" borderId="72" xfId="0" applyFont="1" applyBorder="1" applyProtection="1"/>
    <xf numFmtId="0" fontId="7" fillId="4" borderId="66" xfId="0" applyFont="1" applyFill="1" applyBorder="1" applyAlignment="1" applyProtection="1">
      <alignment horizontal="center" vertical="center"/>
    </xf>
    <xf numFmtId="0" fontId="3" fillId="0" borderId="13" xfId="0" applyFont="1" applyBorder="1" applyProtection="1"/>
    <xf numFmtId="0" fontId="3" fillId="0" borderId="67" xfId="0" applyFont="1" applyBorder="1" applyProtection="1"/>
    <xf numFmtId="0" fontId="14" fillId="9" borderId="69" xfId="0" applyFont="1" applyFill="1" applyBorder="1" applyAlignment="1" applyProtection="1">
      <alignment horizontal="center" vertical="center" wrapText="1"/>
    </xf>
    <xf numFmtId="0" fontId="3" fillId="0" borderId="57" xfId="0" applyFont="1" applyBorder="1" applyProtection="1"/>
    <xf numFmtId="0" fontId="12" fillId="10" borderId="55" xfId="0" applyFont="1" applyFill="1" applyBorder="1" applyAlignment="1" applyProtection="1">
      <alignment horizontal="center" vertical="center" wrapText="1"/>
    </xf>
    <xf numFmtId="0" fontId="3" fillId="0" borderId="41" xfId="0" applyFont="1" applyBorder="1" applyProtection="1"/>
    <xf numFmtId="166" fontId="17" fillId="4" borderId="68" xfId="0" applyNumberFormat="1" applyFont="1" applyFill="1" applyBorder="1" applyAlignment="1" applyProtection="1">
      <alignment horizontal="center" vertical="center"/>
    </xf>
    <xf numFmtId="0" fontId="3" fillId="0" borderId="14" xfId="0" applyFont="1" applyBorder="1" applyProtection="1"/>
    <xf numFmtId="0" fontId="13" fillId="7" borderId="23" xfId="0" applyFont="1" applyFill="1" applyBorder="1" applyAlignment="1" applyProtection="1">
      <alignment horizontal="center" vertical="center" wrapText="1"/>
    </xf>
    <xf numFmtId="0" fontId="3" fillId="0" borderId="24" xfId="0" applyFont="1" applyBorder="1" applyProtection="1"/>
    <xf numFmtId="0" fontId="14" fillId="9" borderId="53" xfId="0" applyFont="1" applyFill="1" applyBorder="1" applyAlignment="1" applyProtection="1">
      <alignment horizontal="center" vertical="center" wrapText="1"/>
    </xf>
    <xf numFmtId="0" fontId="3" fillId="0" borderId="54" xfId="0" applyFont="1" applyBorder="1" applyProtection="1"/>
    <xf numFmtId="0" fontId="6" fillId="10" borderId="33" xfId="0" applyFont="1" applyFill="1" applyBorder="1" applyAlignment="1" applyProtection="1">
      <alignment horizontal="center" vertical="center"/>
    </xf>
    <xf numFmtId="0" fontId="3" fillId="0" borderId="38" xfId="0" applyFont="1" applyBorder="1" applyProtection="1"/>
    <xf numFmtId="0" fontId="3" fillId="0" borderId="34" xfId="0" applyFont="1" applyBorder="1" applyProtection="1"/>
    <xf numFmtId="0" fontId="7" fillId="13" borderId="37" xfId="0" applyFont="1" applyFill="1" applyBorder="1" applyAlignment="1">
      <alignment horizontal="center" vertical="center" wrapText="1"/>
    </xf>
    <xf numFmtId="0" fontId="3" fillId="0" borderId="100" xfId="0" applyFont="1" applyBorder="1"/>
    <xf numFmtId="0" fontId="7" fillId="12" borderId="55" xfId="0" applyFont="1" applyFill="1" applyBorder="1" applyAlignment="1">
      <alignment horizontal="center" vertical="center" wrapText="1"/>
    </xf>
    <xf numFmtId="0" fontId="3" fillId="0" borderId="47" xfId="0" applyFont="1" applyBorder="1"/>
    <xf numFmtId="0" fontId="3" fillId="0" borderId="65" xfId="0" applyFont="1" applyBorder="1"/>
    <xf numFmtId="0" fontId="7" fillId="12" borderId="40" xfId="0" applyFont="1" applyFill="1" applyBorder="1" applyAlignment="1">
      <alignment horizontal="center" vertical="center" wrapText="1"/>
    </xf>
    <xf numFmtId="0" fontId="3" fillId="0" borderId="63" xfId="0" applyFont="1" applyBorder="1"/>
    <xf numFmtId="0" fontId="3" fillId="0" borderId="48" xfId="0" applyFont="1" applyBorder="1"/>
    <xf numFmtId="0" fontId="7" fillId="13" borderId="80" xfId="0" applyFont="1" applyFill="1" applyBorder="1" applyAlignment="1">
      <alignment horizontal="center" vertical="center" wrapText="1"/>
    </xf>
    <xf numFmtId="0" fontId="3" fillId="0" borderId="95" xfId="0" applyFont="1" applyBorder="1"/>
    <xf numFmtId="0" fontId="7" fillId="12" borderId="45" xfId="0" applyFont="1" applyFill="1" applyBorder="1" applyAlignment="1">
      <alignment horizontal="center" vertical="center" wrapText="1"/>
    </xf>
    <xf numFmtId="0" fontId="7" fillId="12" borderId="99" xfId="0" applyFont="1" applyFill="1" applyBorder="1" applyAlignment="1">
      <alignment horizontal="center" vertical="center" wrapText="1"/>
    </xf>
    <xf numFmtId="0" fontId="3" fillId="0" borderId="93" xfId="0" applyFont="1" applyBorder="1"/>
    <xf numFmtId="0" fontId="3" fillId="0" borderId="94" xfId="0" applyFont="1" applyBorder="1"/>
    <xf numFmtId="0" fontId="7" fillId="12" borderId="39" xfId="0" applyFont="1" applyFill="1" applyBorder="1" applyAlignment="1">
      <alignment horizontal="center" vertical="center" wrapText="1"/>
    </xf>
    <xf numFmtId="0" fontId="7" fillId="12" borderId="56"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3" fillId="0" borderId="73" xfId="0" applyFont="1" applyBorder="1"/>
    <xf numFmtId="0" fontId="18" fillId="7" borderId="85" xfId="0" applyFont="1" applyFill="1" applyBorder="1" applyAlignment="1">
      <alignment horizontal="center" vertical="center" wrapText="1"/>
    </xf>
    <xf numFmtId="0" fontId="3" fillId="0" borderId="86" xfId="0" applyFont="1" applyBorder="1"/>
    <xf numFmtId="0" fontId="19" fillId="3" borderId="87" xfId="0" applyFont="1" applyFill="1" applyBorder="1" applyAlignment="1">
      <alignment horizontal="center" vertical="center" wrapText="1"/>
    </xf>
    <xf numFmtId="0" fontId="3" fillId="0" borderId="88" xfId="0" applyFont="1" applyBorder="1"/>
    <xf numFmtId="0" fontId="17" fillId="13" borderId="89" xfId="0" applyFont="1" applyFill="1" applyBorder="1" applyAlignment="1">
      <alignment horizontal="center" vertical="center" wrapText="1"/>
    </xf>
    <xf numFmtId="0" fontId="3" fillId="0" borderId="90" xfId="0" applyFont="1" applyBorder="1"/>
    <xf numFmtId="0" fontId="17" fillId="13" borderId="62" xfId="0" applyFont="1" applyFill="1" applyBorder="1" applyAlignment="1">
      <alignment horizontal="center" vertical="center" wrapText="1"/>
    </xf>
    <xf numFmtId="0" fontId="3" fillId="0" borderId="51" xfId="0" applyFont="1" applyBorder="1"/>
    <xf numFmtId="0" fontId="17" fillId="13" borderId="15" xfId="0" applyFont="1" applyFill="1" applyBorder="1" applyAlignment="1">
      <alignment horizontal="center" vertical="center" wrapText="1"/>
    </xf>
    <xf numFmtId="0" fontId="3" fillId="0" borderId="20" xfId="0" applyFont="1" applyBorder="1"/>
    <xf numFmtId="0" fontId="3" fillId="0" borderId="16" xfId="0" applyFont="1" applyBorder="1"/>
    <xf numFmtId="0" fontId="7" fillId="12" borderId="61" xfId="0" applyFont="1" applyFill="1" applyBorder="1" applyAlignment="1">
      <alignment horizontal="center" vertical="center" wrapText="1"/>
    </xf>
    <xf numFmtId="0" fontId="19" fillId="13" borderId="96" xfId="0" applyFont="1" applyFill="1" applyBorder="1" applyAlignment="1">
      <alignment horizontal="center" vertical="center" wrapText="1"/>
    </xf>
    <xf numFmtId="0" fontId="3" fillId="0" borderId="97" xfId="0" applyFont="1" applyBorder="1"/>
    <xf numFmtId="0" fontId="3" fillId="0" borderId="98" xfId="0" applyFont="1" applyBorder="1"/>
    <xf numFmtId="167" fontId="5" fillId="13" borderId="81" xfId="0" applyNumberFormat="1" applyFont="1" applyFill="1" applyBorder="1" applyAlignment="1">
      <alignment horizontal="center" vertical="center" wrapText="1"/>
    </xf>
    <xf numFmtId="167" fontId="5" fillId="13" borderId="82" xfId="0" applyNumberFormat="1" applyFont="1" applyFill="1" applyBorder="1" applyAlignment="1">
      <alignment horizontal="center" vertical="center" wrapText="1"/>
    </xf>
    <xf numFmtId="0" fontId="2" fillId="4" borderId="74" xfId="0" applyFont="1" applyFill="1" applyBorder="1" applyAlignment="1">
      <alignment horizontal="center" vertical="center" wrapText="1"/>
    </xf>
    <xf numFmtId="0" fontId="3" fillId="0" borderId="103" xfId="0" applyFont="1" applyBorder="1"/>
    <xf numFmtId="167" fontId="22" fillId="4" borderId="104" xfId="0" applyNumberFormat="1" applyFont="1" applyFill="1" applyBorder="1" applyAlignment="1">
      <alignment horizontal="center" vertical="center" wrapText="1"/>
    </xf>
    <xf numFmtId="0" fontId="41" fillId="22" borderId="123" xfId="2" applyFont="1" applyFill="1" applyBorder="1" applyAlignment="1">
      <alignment horizontal="center" wrapText="1"/>
    </xf>
    <xf numFmtId="0" fontId="41" fillId="22" borderId="124" xfId="2" applyFont="1" applyFill="1" applyBorder="1" applyAlignment="1">
      <alignment horizontal="center" wrapText="1"/>
    </xf>
    <xf numFmtId="0" fontId="43" fillId="0" borderId="111" xfId="2" applyFont="1" applyBorder="1" applyAlignment="1">
      <alignment horizontal="left" vertical="center"/>
    </xf>
    <xf numFmtId="0" fontId="41" fillId="23" borderId="111" xfId="2" applyFont="1" applyFill="1" applyBorder="1" applyAlignment="1">
      <alignment horizontal="center" vertical="center"/>
    </xf>
    <xf numFmtId="0" fontId="41" fillId="23" borderId="123" xfId="2" applyFont="1" applyFill="1" applyBorder="1" applyAlignment="1">
      <alignment horizontal="center" vertical="center"/>
    </xf>
    <xf numFmtId="0" fontId="41" fillId="23" borderId="124" xfId="2" applyFont="1" applyFill="1" applyBorder="1" applyAlignment="1">
      <alignment horizontal="center" vertical="center"/>
    </xf>
    <xf numFmtId="0" fontId="41" fillId="23" borderId="125" xfId="2" applyFont="1" applyFill="1" applyBorder="1" applyAlignment="1">
      <alignment horizontal="center" vertical="center"/>
    </xf>
    <xf numFmtId="0" fontId="9" fillId="0" borderId="0" xfId="0" applyFont="1" applyAlignment="1">
      <alignment horizontal="center" vertical="center"/>
    </xf>
    <xf numFmtId="0" fontId="25" fillId="15" borderId="23" xfId="0" applyFont="1" applyFill="1" applyBorder="1" applyAlignment="1">
      <alignment horizontal="center" vertical="center" wrapText="1"/>
    </xf>
    <xf numFmtId="0" fontId="3" fillId="0" borderId="24" xfId="0" applyFont="1" applyBorder="1"/>
    <xf numFmtId="0" fontId="3" fillId="0" borderId="30" xfId="0" applyFont="1" applyBorder="1"/>
    <xf numFmtId="0" fontId="6" fillId="8" borderId="23" xfId="0" applyFont="1" applyFill="1" applyBorder="1" applyAlignment="1">
      <alignment horizontal="center" vertical="center" wrapText="1"/>
    </xf>
    <xf numFmtId="0" fontId="25" fillId="15" borderId="23" xfId="0" applyFont="1" applyFill="1" applyBorder="1" applyAlignment="1">
      <alignment horizontal="center" vertical="center"/>
    </xf>
    <xf numFmtId="0" fontId="3" fillId="0" borderId="25" xfId="0" applyFont="1" applyBorder="1"/>
    <xf numFmtId="0" fontId="6" fillId="8" borderId="23" xfId="0" applyFont="1" applyFill="1" applyBorder="1" applyAlignment="1">
      <alignment horizontal="center" vertical="center"/>
    </xf>
    <xf numFmtId="0" fontId="36" fillId="0" borderId="15" xfId="0" applyFont="1" applyBorder="1" applyAlignment="1">
      <alignment horizontal="right"/>
    </xf>
    <xf numFmtId="0" fontId="1" fillId="0" borderId="0" xfId="0" applyFont="1" applyAlignment="1">
      <alignment horizontal="center"/>
    </xf>
    <xf numFmtId="0" fontId="31" fillId="0" borderId="40" xfId="0" applyFont="1" applyBorder="1" applyAlignment="1">
      <alignment horizontal="center" vertical="center" textRotation="90"/>
    </xf>
    <xf numFmtId="0" fontId="34" fillId="0" borderId="75" xfId="0" applyFont="1" applyBorder="1" applyAlignment="1">
      <alignment horizontal="center" vertical="center" textRotation="90"/>
    </xf>
    <xf numFmtId="0" fontId="3" fillId="0" borderId="75" xfId="0" applyFont="1" applyBorder="1"/>
    <xf numFmtId="0" fontId="31" fillId="0" borderId="23" xfId="0" applyFont="1" applyBorder="1" applyAlignment="1">
      <alignment horizontal="center" vertical="center"/>
    </xf>
    <xf numFmtId="0" fontId="6" fillId="11" borderId="36" xfId="0" applyFont="1" applyFill="1" applyBorder="1" applyAlignment="1">
      <alignment horizontal="center" vertical="center" wrapText="1"/>
    </xf>
    <xf numFmtId="0" fontId="6" fillId="7" borderId="105" xfId="0" applyFont="1" applyFill="1" applyBorder="1" applyAlignment="1">
      <alignment horizontal="center" vertical="center" wrapText="1"/>
    </xf>
    <xf numFmtId="0" fontId="1" fillId="0" borderId="23" xfId="0" applyFont="1" applyBorder="1" applyAlignment="1">
      <alignment horizontal="center" vertical="center" wrapText="1"/>
    </xf>
    <xf numFmtId="0" fontId="6" fillId="9" borderId="40" xfId="0" applyFont="1" applyFill="1" applyBorder="1" applyAlignment="1">
      <alignment horizontal="center" vertical="center" wrapText="1"/>
    </xf>
    <xf numFmtId="0" fontId="6" fillId="11" borderId="23" xfId="0" applyFont="1" applyFill="1" applyBorder="1" applyAlignment="1">
      <alignment horizontal="center" vertical="center" wrapText="1"/>
    </xf>
    <xf numFmtId="0" fontId="25" fillId="18" borderId="83" xfId="0" applyFont="1" applyFill="1" applyBorder="1" applyAlignment="1">
      <alignment horizontal="center" vertical="center"/>
    </xf>
    <xf numFmtId="0" fontId="25" fillId="18" borderId="84" xfId="0" applyFont="1" applyFill="1" applyBorder="1" applyAlignment="1">
      <alignment horizontal="center" vertical="center"/>
    </xf>
    <xf numFmtId="0" fontId="25" fillId="18" borderId="77" xfId="0" applyFont="1" applyFill="1" applyBorder="1" applyAlignment="1">
      <alignment horizontal="center" vertical="center"/>
    </xf>
    <xf numFmtId="0" fontId="5" fillId="2" borderId="105" xfId="0" applyFont="1" applyFill="1" applyBorder="1" applyAlignment="1">
      <alignment horizontal="center"/>
    </xf>
  </cellXfs>
  <cellStyles count="6">
    <cellStyle name="Hipervínculo" xfId="3" builtinId="8"/>
    <cellStyle name="Millares" xfId="4" builtinId="3"/>
    <cellStyle name="Normal" xfId="0" builtinId="0"/>
    <cellStyle name="Normal 2" xfId="1" xr:uid="{00000000-0005-0000-0000-000003000000}"/>
    <cellStyle name="Normal 3" xfId="2" xr:uid="{00000000-0005-0000-0000-000004000000}"/>
    <cellStyle name="Porcentaje" xfId="5" builtinId="5"/>
  </cellStyles>
  <dxfs count="25">
    <dxf>
      <font>
        <color theme="0"/>
      </font>
      <fill>
        <patternFill patternType="solid">
          <fgColor rgb="FF7F7F7F"/>
          <bgColor rgb="FF7F7F7F"/>
        </patternFill>
      </fill>
    </dxf>
    <dxf>
      <font>
        <color rgb="FF00B050"/>
      </font>
    </dxf>
    <dxf>
      <font>
        <color rgb="FFFF0000"/>
      </font>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
      <font>
        <b/>
        <color rgb="FF00B050"/>
      </font>
      <fill>
        <patternFill patternType="none"/>
      </fill>
    </dxf>
    <dxf>
      <font>
        <b/>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customschemas.google.com/relationships/workbookmetadata" Target="metadata"/></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5333333333333344E-2"/>
          <c:y val="3.012048192771084E-2"/>
          <c:w val="0.72133333333333349"/>
          <c:h val="0.84136546184738958"/>
        </c:manualLayout>
      </c:layout>
      <c:scatterChart>
        <c:scatterStyle val="lineMarker"/>
        <c:varyColors val="0"/>
        <c:ser>
          <c:idx val="0"/>
          <c:order val="0"/>
          <c:tx>
            <c:v>INTERESADOS</c:v>
          </c:tx>
          <c:spPr>
            <a:ln>
              <a:noFill/>
            </a:ln>
          </c:spPr>
          <c:marker>
            <c:symbol val="circle"/>
            <c:size val="7"/>
            <c:spPr>
              <a:solidFill>
                <a:schemeClr val="accent1"/>
              </a:solidFill>
              <a:ln cmpd="sng">
                <a:solidFill>
                  <a:schemeClr val="accent1"/>
                </a:solidFill>
              </a:ln>
            </c:spPr>
          </c:marker>
          <c:xVal>
            <c:numRef>
              <c:f>'Gráfico Interesados'!$AB$70:$BA$70</c:f>
              <c:numCache>
                <c:formatCode>General</c:formatCode>
                <c:ptCount val="26"/>
                <c:pt idx="0">
                  <c:v>10</c:v>
                </c:pt>
                <c:pt idx="1">
                  <c:v>0</c:v>
                </c:pt>
                <c:pt idx="2">
                  <c:v>0</c:v>
                </c:pt>
                <c:pt idx="3">
                  <c:v>0</c:v>
                </c:pt>
                <c:pt idx="4">
                  <c:v>0</c:v>
                </c:pt>
                <c:pt idx="5">
                  <c:v>0</c:v>
                </c:pt>
                <c:pt idx="6">
                  <c:v>0</c:v>
                </c:pt>
                <c:pt idx="7">
                  <c:v>0</c:v>
                </c:pt>
                <c:pt idx="8">
                  <c:v>0</c:v>
                </c:pt>
                <c:pt idx="9">
                  <c:v>0</c:v>
                </c:pt>
                <c:pt idx="10">
                  <c:v>0</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numCache>
            </c:numRef>
          </c:xVal>
          <c:yVal>
            <c:numRef>
              <c:f>'Gráfico Interesados'!$AB$71:$BA$71</c:f>
              <c:numCache>
                <c:formatCode>General</c:formatCode>
                <c:ptCount val="26"/>
                <c:pt idx="0">
                  <c:v>10</c:v>
                </c:pt>
              </c:numCache>
            </c:numRef>
          </c:yVal>
          <c:smooth val="1"/>
          <c:extLst>
            <c:ext xmlns:c16="http://schemas.microsoft.com/office/drawing/2014/chart" uri="{C3380CC4-5D6E-409C-BE32-E72D297353CC}">
              <c16:uniqueId val="{00000000-5362-48F7-A0A9-AB91EA754A9D}"/>
            </c:ext>
          </c:extLst>
        </c:ser>
        <c:dLbls>
          <c:showLegendKey val="0"/>
          <c:showVal val="0"/>
          <c:showCatName val="0"/>
          <c:showSerName val="0"/>
          <c:showPercent val="0"/>
          <c:showBubbleSize val="0"/>
        </c:dLbls>
        <c:axId val="193820160"/>
        <c:axId val="193822080"/>
      </c:scatterChart>
      <c:valAx>
        <c:axId val="193820160"/>
        <c:scaling>
          <c:orientation val="minMax"/>
          <c:max val="10"/>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lang="es-ES" sz="1000" b="0" i="0">
                    <a:solidFill>
                      <a:srgbClr val="333333"/>
                    </a:solidFill>
                    <a:latin typeface="Calibri"/>
                  </a:defRPr>
                </a:pPr>
                <a:r>
                  <a:rPr lang="es-ES" sz="1000" b="0" i="0">
                    <a:solidFill>
                      <a:srgbClr val="333333"/>
                    </a:solidFill>
                    <a:latin typeface="Calibri"/>
                  </a:rPr>
                  <a:t>INTERES</a:t>
                </a:r>
              </a:p>
            </c:rich>
          </c:tx>
          <c:overlay val="0"/>
        </c:title>
        <c:numFmt formatCode="General" sourceLinked="1"/>
        <c:majorTickMark val="out"/>
        <c:minorTickMark val="none"/>
        <c:tickLblPos val="nextTo"/>
        <c:spPr>
          <a:ln/>
        </c:spPr>
        <c:txPr>
          <a:bodyPr rot="0"/>
          <a:lstStyle/>
          <a:p>
            <a:pPr lvl="0">
              <a:defRPr lang="es-ES" sz="1000" b="0" i="0">
                <a:solidFill>
                  <a:srgbClr val="333333"/>
                </a:solidFill>
                <a:latin typeface="Calibri"/>
              </a:defRPr>
            </a:pPr>
            <a:endParaRPr lang="es-CO"/>
          </a:p>
        </c:txPr>
        <c:crossAx val="193822080"/>
        <c:crosses val="autoZero"/>
        <c:crossBetween val="midCat"/>
      </c:valAx>
      <c:valAx>
        <c:axId val="193822080"/>
        <c:scaling>
          <c:orientation val="minMax"/>
          <c:max val="1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lang="es-ES" sz="1000" b="0" i="0">
                    <a:solidFill>
                      <a:srgbClr val="333333"/>
                    </a:solidFill>
                    <a:latin typeface="Calibri"/>
                  </a:defRPr>
                </a:pPr>
                <a:r>
                  <a:rPr lang="es-ES" sz="1000" b="0" i="0">
                    <a:solidFill>
                      <a:srgbClr val="333333"/>
                    </a:solidFill>
                    <a:latin typeface="Calibri"/>
                  </a:rPr>
                  <a:t>PODER</a:t>
                </a:r>
              </a:p>
            </c:rich>
          </c:tx>
          <c:overlay val="0"/>
        </c:title>
        <c:numFmt formatCode="General" sourceLinked="1"/>
        <c:majorTickMark val="out"/>
        <c:minorTickMark val="none"/>
        <c:tickLblPos val="nextTo"/>
        <c:spPr>
          <a:ln/>
        </c:spPr>
        <c:txPr>
          <a:bodyPr rot="0"/>
          <a:lstStyle/>
          <a:p>
            <a:pPr lvl="0">
              <a:defRPr lang="es-ES" sz="1000" b="0" i="0">
                <a:solidFill>
                  <a:srgbClr val="333333"/>
                </a:solidFill>
                <a:latin typeface="Calibri"/>
              </a:defRPr>
            </a:pPr>
            <a:endParaRPr lang="es-CO"/>
          </a:p>
        </c:txPr>
        <c:crossAx val="193820160"/>
        <c:crosses val="autoZero"/>
        <c:crossBetween val="midCat"/>
      </c:valAx>
    </c:plotArea>
    <c:legend>
      <c:legendPos val="r"/>
      <c:layout>
        <c:manualLayout>
          <c:xMode val="edge"/>
          <c:yMode val="edge"/>
          <c:x val="0.82400503937007885"/>
          <c:y val="3.813827488431417E-2"/>
        </c:manualLayout>
      </c:layout>
      <c:overlay val="0"/>
      <c:txPr>
        <a:bodyPr/>
        <a:lstStyle/>
        <a:p>
          <a:pPr lvl="0">
            <a:defRPr lang="es-ES" sz="900" b="0" i="0">
              <a:solidFill>
                <a:srgbClr val="333333"/>
              </a:solidFill>
              <a:latin typeface="Calibri"/>
            </a:defRPr>
          </a:pPr>
          <a:endParaRPr lang="es-CO"/>
        </a:p>
      </c:txPr>
    </c:legend>
    <c:plotVisOnly val="0"/>
    <c:dispBlanksAs val="zero"/>
    <c:showDLblsOverMax val="1"/>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6</xdr:col>
      <xdr:colOff>628650</xdr:colOff>
      <xdr:row>1</xdr:row>
      <xdr:rowOff>66675</xdr:rowOff>
    </xdr:from>
    <xdr:ext cx="752475" cy="5048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95250</xdr:colOff>
      <xdr:row>6</xdr:row>
      <xdr:rowOff>142875</xdr:rowOff>
    </xdr:from>
    <xdr:ext cx="7143750" cy="4743450"/>
    <xdr:graphicFrame macro="">
      <xdr:nvGraphicFramePr>
        <xdr:cNvPr id="320166250" name="Chart 1">
          <a:extLst>
            <a:ext uri="{FF2B5EF4-FFF2-40B4-BE49-F238E27FC236}">
              <a16:creationId xmlns:a16="http://schemas.microsoft.com/office/drawing/2014/main" id="{00000000-0008-0000-0C00-00006A5915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152400</xdr:colOff>
      <xdr:row>7</xdr:row>
      <xdr:rowOff>85725</xdr:rowOff>
    </xdr:from>
    <xdr:ext cx="142875" cy="4105275"/>
    <xdr:sp macro="" textlink="">
      <xdr:nvSpPr>
        <xdr:cNvPr id="3" name="Shape 3">
          <a:extLst>
            <a:ext uri="{FF2B5EF4-FFF2-40B4-BE49-F238E27FC236}">
              <a16:creationId xmlns:a16="http://schemas.microsoft.com/office/drawing/2014/main" id="{00000000-0008-0000-0C00-000003000000}"/>
            </a:ext>
          </a:extLst>
        </xdr:cNvPr>
        <xdr:cNvSpPr/>
      </xdr:nvSpPr>
      <xdr:spPr>
        <a:xfrm>
          <a:off x="5288850" y="1736888"/>
          <a:ext cx="114300" cy="4086225"/>
        </a:xfrm>
        <a:prstGeom prst="upDownArrow">
          <a:avLst>
            <a:gd name="adj1" fmla="val 50000"/>
            <a:gd name="adj2" fmla="val 50000"/>
          </a:avLst>
        </a:prstGeom>
        <a:solidFill>
          <a:schemeClr val="accent1">
            <a:alpha val="11764"/>
          </a:schemeClr>
        </a:solidFill>
        <a:ln w="25400" cap="flat" cmpd="sng">
          <a:solidFill>
            <a:srgbClr val="395E89">
              <a:alpha val="40000"/>
            </a:srgbClr>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657225</xdr:colOff>
      <xdr:row>19</xdr:row>
      <xdr:rowOff>95250</xdr:rowOff>
    </xdr:from>
    <xdr:ext cx="5267325" cy="152400"/>
    <xdr:sp macro="" textlink="">
      <xdr:nvSpPr>
        <xdr:cNvPr id="4" name="Shape 4">
          <a:extLst>
            <a:ext uri="{FF2B5EF4-FFF2-40B4-BE49-F238E27FC236}">
              <a16:creationId xmlns:a16="http://schemas.microsoft.com/office/drawing/2014/main" id="{00000000-0008-0000-0C00-000004000000}"/>
            </a:ext>
          </a:extLst>
        </xdr:cNvPr>
        <xdr:cNvSpPr/>
      </xdr:nvSpPr>
      <xdr:spPr>
        <a:xfrm rot="-5400000">
          <a:off x="5284088" y="1160625"/>
          <a:ext cx="123825" cy="5238750"/>
        </a:xfrm>
        <a:prstGeom prst="upDownArrow">
          <a:avLst>
            <a:gd name="adj1" fmla="val 50000"/>
            <a:gd name="adj2" fmla="val 50000"/>
          </a:avLst>
        </a:prstGeom>
        <a:solidFill>
          <a:schemeClr val="accent1">
            <a:alpha val="11764"/>
          </a:schemeClr>
        </a:solidFill>
        <a:ln w="25400" cap="flat" cmpd="sng">
          <a:solidFill>
            <a:srgbClr val="395E89">
              <a:alpha val="40000"/>
            </a:srgbClr>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419100</xdr:colOff>
      <xdr:row>6</xdr:row>
      <xdr:rowOff>0</xdr:rowOff>
    </xdr:from>
    <xdr:ext cx="6248400" cy="4895850"/>
    <xdr:pic>
      <xdr:nvPicPr>
        <xdr:cNvPr id="2" name="image3.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28575</xdr:colOff>
      <xdr:row>1</xdr:row>
      <xdr:rowOff>95250</xdr:rowOff>
    </xdr:from>
    <xdr:ext cx="3762375" cy="533400"/>
    <xdr:pic>
      <xdr:nvPicPr>
        <xdr:cNvPr id="5" name="image4.jpg" descr="logo">
          <a:extLst>
            <a:ext uri="{FF2B5EF4-FFF2-40B4-BE49-F238E27FC236}">
              <a16:creationId xmlns:a16="http://schemas.microsoft.com/office/drawing/2014/main" id="{00000000-0008-0000-0C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28575</xdr:colOff>
      <xdr:row>1</xdr:row>
      <xdr:rowOff>95250</xdr:rowOff>
    </xdr:from>
    <xdr:ext cx="3762375" cy="533400"/>
    <xdr:pic>
      <xdr:nvPicPr>
        <xdr:cNvPr id="2" name="image4.jpg" descr="logo">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0572d9a688c9203/1.%20CVC/CONTRATO%200500/SIPGA/COMPLETO%20CVC_FORMATO_CARGA_DEFINICION_PAI_2012-2015%20(Autoguard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ÍNEA ESTRATEGICA-No Ponderado"/>
      <sheetName val="PROGRAMA-Cálculo Ponderado"/>
      <sheetName val="PROYECTO-Cálculo Ponderado"/>
      <sheetName val="RESULTADO-Cálculo Ponderado"/>
      <sheetName val="Hoja1"/>
      <sheetName val="Hoja2"/>
      <sheetName val="Informacion general"/>
      <sheetName val="Informacion general (2)"/>
    </sheetNames>
    <sheetDataSet>
      <sheetData sheetId="0"/>
      <sheetData sheetId="1"/>
      <sheetData sheetId="2">
        <row r="2">
          <cell r="AC2" t="str">
            <v>PN01 Gestión Integral del Recurso Hídrico</v>
          </cell>
        </row>
        <row r="3">
          <cell r="AC3" t="str">
            <v>PN02 Gestión Integral de la biodiversidad y sus servicios ecosistémicos (PNGIBSE)</v>
          </cell>
        </row>
        <row r="4">
          <cell r="AC4" t="str">
            <v>PN03 Producción y Consumo Sostenible</v>
          </cell>
        </row>
        <row r="5">
          <cell r="AC5" t="str">
            <v>PN04 Gestión Ambiental Urbana</v>
          </cell>
        </row>
        <row r="6">
          <cell r="AC6" t="str">
            <v>PN05 Prevención y Control de la Contaminación del Aire</v>
          </cell>
        </row>
        <row r="7">
          <cell r="AC7" t="str">
            <v>PN06 Producción más limpia</v>
          </cell>
        </row>
        <row r="8">
          <cell r="AC8" t="str">
            <v>PN07 Educación Ambiental - SINA</v>
          </cell>
        </row>
        <row r="9">
          <cell r="AC9" t="str">
            <v>PN08 Humedales Interiores de Colombia</v>
          </cell>
        </row>
        <row r="10">
          <cell r="AC10" t="str">
            <v>PN09 Desarrollo sostenible de los espacios oceánicos y las zonas costeras e insulares de Colombia PNAOCI</v>
          </cell>
        </row>
        <row r="11">
          <cell r="AC11" t="str">
            <v xml:space="preserve">PN10 Política Ambiental para la Gestión Integral de Rresiduos o desechos peligrosos </v>
          </cell>
        </row>
        <row r="12">
          <cell r="AC12" t="str">
            <v>PN11 Programa para el manejo sostenible y restauración de ecosistemas de la alta montaña colombiana: Páramos</v>
          </cell>
        </row>
        <row r="13">
          <cell r="AC13" t="str">
            <v>PN12 Espacio Público</v>
          </cell>
        </row>
        <row r="14">
          <cell r="AC14" t="str">
            <v>PN13 Investigación Ambiental</v>
          </cell>
        </row>
        <row r="15">
          <cell r="AC15" t="str">
            <v>PN14 Ordenamiento ambiental del territorio y gestión del riesgo</v>
          </cell>
        </row>
        <row r="16">
          <cell r="AC16" t="str">
            <v>PN15 Cambio Climático</v>
          </cell>
        </row>
        <row r="17">
          <cell r="AC17" t="str">
            <v>PN16 Gobernabilidad y Autoridad Ambiental</v>
          </cell>
        </row>
        <row r="18">
          <cell r="AC18" t="str">
            <v>PN17 Plan Nacional de Desarrollo Forestal</v>
          </cell>
        </row>
        <row r="19">
          <cell r="AC19" t="str">
            <v>PN18 Política de Bosques- CONPES</v>
          </cell>
        </row>
        <row r="20">
          <cell r="AC20" t="str">
            <v>PN19 Estímulo a la reforestación comercial en Colombia - CONPES</v>
          </cell>
        </row>
        <row r="21">
          <cell r="AC21" t="str">
            <v>PN20 Desarrollo comercial de la biotecnología a partir del uso sostenible de la biodiversidad</v>
          </cell>
        </row>
        <row r="22">
          <cell r="AC22" t="str">
            <v>PN21 Fortalecimiento Institucional</v>
          </cell>
        </row>
        <row r="23">
          <cell r="AC23" t="str">
            <v>PN22 Gestión Integral del Riesgo</v>
          </cell>
        </row>
        <row r="24">
          <cell r="AC24" t="str">
            <v>PN23 Tecnologias de la Información y Comunicación</v>
          </cell>
        </row>
      </sheetData>
      <sheetData sheetId="3">
        <row r="1">
          <cell r="AA1" t="str">
            <v>Acciones</v>
          </cell>
        </row>
        <row r="2">
          <cell r="AA2" t="str">
            <v>Acreditaciones</v>
          </cell>
        </row>
        <row r="3">
          <cell r="AA3" t="str">
            <v>Actividades</v>
          </cell>
        </row>
        <row r="4">
          <cell r="AA4" t="str">
            <v>Actores</v>
          </cell>
        </row>
        <row r="5">
          <cell r="AA5" t="str">
            <v>Actores organizados</v>
          </cell>
        </row>
        <row r="6">
          <cell r="AA6" t="str">
            <v>Actos Administrativos</v>
          </cell>
        </row>
        <row r="7">
          <cell r="AA7" t="str">
            <v>Actuaciones</v>
          </cell>
        </row>
        <row r="8">
          <cell r="AA8" t="str">
            <v>Acuerdos</v>
          </cell>
        </row>
        <row r="9">
          <cell r="AA9" t="str">
            <v>Afiches</v>
          </cell>
        </row>
        <row r="10">
          <cell r="AA10" t="str">
            <v>Agendas</v>
          </cell>
        </row>
        <row r="11">
          <cell r="AA11" t="str">
            <v>Alevinos</v>
          </cell>
        </row>
        <row r="12">
          <cell r="AA12" t="str">
            <v>Alternativas</v>
          </cell>
        </row>
        <row r="13">
          <cell r="AA13" t="str">
            <v>Análisis</v>
          </cell>
        </row>
        <row r="14">
          <cell r="AA14" t="str">
            <v>Años</v>
          </cell>
        </row>
        <row r="15">
          <cell r="AA15" t="str">
            <v>Aplicaciones</v>
          </cell>
        </row>
        <row r="16">
          <cell r="AA16" t="str">
            <v>Aplicativos</v>
          </cell>
        </row>
        <row r="17">
          <cell r="AA17" t="str">
            <v>Aportes</v>
          </cell>
        </row>
        <row r="18">
          <cell r="AA18" t="str">
            <v>Árboles</v>
          </cell>
        </row>
        <row r="19">
          <cell r="AA19" t="str">
            <v>Archivos</v>
          </cell>
        </row>
        <row r="20">
          <cell r="AA20" t="str">
            <v>Áreas</v>
          </cell>
        </row>
        <row r="21">
          <cell r="AA21" t="str">
            <v>Áreas Naturales Protegidas (ANP)</v>
          </cell>
        </row>
        <row r="22">
          <cell r="AA22" t="str">
            <v>Asesorías</v>
          </cell>
        </row>
        <row r="23">
          <cell r="AA23" t="str">
            <v>Asociaciones</v>
          </cell>
        </row>
        <row r="24">
          <cell r="AA24" t="str">
            <v>Bancos</v>
          </cell>
        </row>
        <row r="25">
          <cell r="AA25" t="str">
            <v>Base de Datos</v>
          </cell>
        </row>
        <row r="26">
          <cell r="AA26" t="str">
            <v>Beneficios Educativos</v>
          </cell>
        </row>
        <row r="27">
          <cell r="AA27" t="str">
            <v>BEP/M$PIB-Barriles de petróleo millones de pesos de PIB departamental</v>
          </cell>
        </row>
        <row r="28">
          <cell r="AA28" t="str">
            <v>Bibliotecas</v>
          </cell>
        </row>
        <row r="29">
          <cell r="AA29" t="str">
            <v>Bienes</v>
          </cell>
        </row>
        <row r="30">
          <cell r="AA30" t="str">
            <v>Boletines</v>
          </cell>
        </row>
        <row r="31">
          <cell r="AA31" t="str">
            <v>Botaderos</v>
          </cell>
        </row>
        <row r="32">
          <cell r="AA32" t="str">
            <v>Brigadas</v>
          </cell>
        </row>
        <row r="33">
          <cell r="AA33" t="str">
            <v>Cadenas</v>
          </cell>
        </row>
        <row r="34">
          <cell r="AA34" t="str">
            <v>Campañas</v>
          </cell>
        </row>
        <row r="35">
          <cell r="AA35" t="str">
            <v>Campesinos</v>
          </cell>
        </row>
        <row r="36">
          <cell r="AA36" t="str">
            <v>Canales</v>
          </cell>
        </row>
        <row r="37">
          <cell r="AA37" t="str">
            <v>Canales de comercialización</v>
          </cell>
        </row>
        <row r="38">
          <cell r="AA38" t="str">
            <v>Capacitaciones</v>
          </cell>
        </row>
        <row r="39">
          <cell r="AA39" t="str">
            <v>Captaciones</v>
          </cell>
        </row>
        <row r="40">
          <cell r="AA40" t="str">
            <v>Caracterización y/o diagnóstico</v>
          </cell>
        </row>
        <row r="41">
          <cell r="AA41" t="str">
            <v>Cartillas</v>
          </cell>
        </row>
        <row r="42">
          <cell r="AA42" t="str">
            <v>CAVs</v>
          </cell>
        </row>
        <row r="43">
          <cell r="AA43" t="str">
            <v>Censos</v>
          </cell>
        </row>
        <row r="44">
          <cell r="AA44" t="str">
            <v>Centímetros Cúbicos (cm3)</v>
          </cell>
        </row>
        <row r="45">
          <cell r="AA45" t="str">
            <v>Centros</v>
          </cell>
        </row>
        <row r="46">
          <cell r="AA46" t="str">
            <v>Centros Certificados</v>
          </cell>
        </row>
        <row r="47">
          <cell r="AA47" t="str">
            <v>Centros de Documentación</v>
          </cell>
        </row>
        <row r="48">
          <cell r="AA48" t="str">
            <v>Centros poblados</v>
          </cell>
        </row>
        <row r="49">
          <cell r="AA49" t="str">
            <v>Certificaciones</v>
          </cell>
        </row>
        <row r="50">
          <cell r="AA50" t="str">
            <v>Ciclos</v>
          </cell>
        </row>
        <row r="51">
          <cell r="AA51" t="str">
            <v>Coberturas</v>
          </cell>
        </row>
        <row r="52">
          <cell r="AA52" t="str">
            <v>Códigos</v>
          </cell>
        </row>
        <row r="53">
          <cell r="AA53" t="str">
            <v>Colecciones</v>
          </cell>
        </row>
        <row r="54">
          <cell r="AA54" t="str">
            <v>Colectores</v>
          </cell>
        </row>
        <row r="55">
          <cell r="AA55" t="str">
            <v>Comités</v>
          </cell>
        </row>
        <row r="56">
          <cell r="AA56" t="str">
            <v>Comités Interinstitucionales de Educación Ambiental- CIDEAS</v>
          </cell>
        </row>
        <row r="57">
          <cell r="AA57" t="str">
            <v>Comunas</v>
          </cell>
        </row>
        <row r="58">
          <cell r="AA58" t="str">
            <v>Comunicados</v>
          </cell>
        </row>
        <row r="59">
          <cell r="AA59" t="str">
            <v>Comunidades</v>
          </cell>
        </row>
        <row r="60">
          <cell r="AA60" t="str">
            <v xml:space="preserve">Conceptos </v>
          </cell>
        </row>
        <row r="61">
          <cell r="AA61" t="str">
            <v>Concesiones</v>
          </cell>
        </row>
        <row r="62">
          <cell r="AA62" t="str">
            <v>Concursos</v>
          </cell>
        </row>
        <row r="63">
          <cell r="AA63" t="str">
            <v>Congresos</v>
          </cell>
        </row>
        <row r="64">
          <cell r="AA64" t="str">
            <v>Consejos</v>
          </cell>
        </row>
        <row r="65">
          <cell r="AA65" t="str">
            <v>Consejos de Cuenca</v>
          </cell>
        </row>
        <row r="66">
          <cell r="AA66" t="str">
            <v>Contaminantes</v>
          </cell>
        </row>
        <row r="67">
          <cell r="AA67" t="str">
            <v>Convenios</v>
          </cell>
        </row>
        <row r="68">
          <cell r="AA68" t="str">
            <v>Corporaciones (CAR)</v>
          </cell>
        </row>
        <row r="69">
          <cell r="AA69" t="str">
            <v>Corredores biológicos</v>
          </cell>
        </row>
        <row r="70">
          <cell r="AA70" t="str">
            <v>Corrientes</v>
          </cell>
        </row>
        <row r="71">
          <cell r="AA71" t="str">
            <v>Costo por tonelada ($/Ton)</v>
          </cell>
        </row>
        <row r="72">
          <cell r="AA72" t="str">
            <v>Cuadras</v>
          </cell>
        </row>
        <row r="73">
          <cell r="AA73" t="str">
            <v>Cuencas</v>
          </cell>
        </row>
        <row r="74">
          <cell r="AA74" t="str">
            <v>Cuerpos de agua</v>
          </cell>
        </row>
        <row r="75">
          <cell r="AA75" t="str">
            <v>Cultivos</v>
          </cell>
        </row>
        <row r="76">
          <cell r="AA76" t="str">
            <v>Cursos</v>
          </cell>
        </row>
        <row r="77">
          <cell r="AA77" t="str">
            <v>Declaratorias</v>
          </cell>
        </row>
        <row r="78">
          <cell r="AA78" t="str">
            <v>Denuncias</v>
          </cell>
        </row>
        <row r="79">
          <cell r="AA79" t="str">
            <v>Depósitos</v>
          </cell>
        </row>
        <row r="80">
          <cell r="AA80" t="str">
            <v>Diagnósticos</v>
          </cell>
        </row>
        <row r="81">
          <cell r="AA81" t="str">
            <v>Días</v>
          </cell>
        </row>
        <row r="82">
          <cell r="AA82" t="str">
            <v>Difusiones</v>
          </cell>
        </row>
        <row r="83">
          <cell r="AA83" t="str">
            <v>Dirección Ambiental Regional</v>
          </cell>
        </row>
        <row r="84">
          <cell r="AA84" t="str">
            <v>Discos compactos (CD)</v>
          </cell>
        </row>
        <row r="85">
          <cell r="AA85" t="str">
            <v>Diseños</v>
          </cell>
        </row>
        <row r="86">
          <cell r="AA86" t="str">
            <v>Distritos</v>
          </cell>
        </row>
        <row r="87">
          <cell r="AA87" t="str">
            <v>Docentes</v>
          </cell>
        </row>
        <row r="88">
          <cell r="AA88" t="str">
            <v>Documentales</v>
          </cell>
        </row>
        <row r="89">
          <cell r="AA89" t="str">
            <v>Documentos</v>
          </cell>
        </row>
        <row r="90">
          <cell r="AA90" t="str">
            <v>Dólares (US $)</v>
          </cell>
        </row>
        <row r="91">
          <cell r="AA91" t="str">
            <v>Ecoparques</v>
          </cell>
        </row>
        <row r="92">
          <cell r="AA92" t="str">
            <v>Ecorregiones</v>
          </cell>
        </row>
        <row r="93">
          <cell r="AA93" t="str">
            <v>Ediciones</v>
          </cell>
        </row>
        <row r="94">
          <cell r="AA94" t="str">
            <v>Ejemplares</v>
          </cell>
        </row>
        <row r="95">
          <cell r="AA95" t="str">
            <v>Embalses</v>
          </cell>
        </row>
        <row r="96">
          <cell r="AA96" t="str">
            <v>Empresas</v>
          </cell>
        </row>
        <row r="97">
          <cell r="AA97" t="str">
            <v>Encuentros</v>
          </cell>
        </row>
        <row r="98">
          <cell r="AA98" t="str">
            <v>Entes Territoriales</v>
          </cell>
        </row>
        <row r="99">
          <cell r="AA99" t="str">
            <v>Entidades</v>
          </cell>
        </row>
        <row r="100">
          <cell r="AA100" t="str">
            <v>Equipos</v>
          </cell>
        </row>
        <row r="101">
          <cell r="AA101" t="str">
            <v>Escenarios</v>
          </cell>
        </row>
        <row r="102">
          <cell r="AA102" t="str">
            <v>Escuelas</v>
          </cell>
        </row>
        <row r="103">
          <cell r="AA103" t="str">
            <v>Especies</v>
          </cell>
        </row>
        <row r="104">
          <cell r="AA104" t="str">
            <v>Especies Amenazadas</v>
          </cell>
        </row>
        <row r="105">
          <cell r="AA105" t="str">
            <v>Especies Caracterizadas</v>
          </cell>
        </row>
        <row r="106">
          <cell r="AA106" t="str">
            <v>Especies Monitoreadas</v>
          </cell>
        </row>
        <row r="107">
          <cell r="AA107" t="str">
            <v>Establecimientos</v>
          </cell>
        </row>
        <row r="108">
          <cell r="AA108" t="str">
            <v xml:space="preserve">Estaciones </v>
          </cell>
        </row>
        <row r="109">
          <cell r="AA109" t="str">
            <v>Estaciones en operación</v>
          </cell>
        </row>
        <row r="110">
          <cell r="AA110" t="str">
            <v>Estrategias</v>
          </cell>
        </row>
        <row r="111">
          <cell r="AA111" t="str">
            <v>Estructuras</v>
          </cell>
        </row>
        <row r="112">
          <cell r="AA112" t="str">
            <v>Estudios</v>
          </cell>
        </row>
        <row r="113">
          <cell r="AA113" t="str">
            <v>Evaluaciones</v>
          </cell>
        </row>
        <row r="114">
          <cell r="AA114" t="str">
            <v>Eventos</v>
          </cell>
        </row>
        <row r="115">
          <cell r="AA115" t="str">
            <v>Expedientes</v>
          </cell>
        </row>
        <row r="116">
          <cell r="AA116" t="str">
            <v>Experiencias</v>
          </cell>
        </row>
        <row r="117">
          <cell r="AA117" t="str">
            <v>Explotaciones</v>
          </cell>
        </row>
        <row r="118">
          <cell r="AA118" t="str">
            <v>Facturas</v>
          </cell>
        </row>
        <row r="119">
          <cell r="AA119" t="str">
            <v>Familias</v>
          </cell>
        </row>
        <row r="120">
          <cell r="AA120" t="str">
            <v>Fases</v>
          </cell>
        </row>
        <row r="121">
          <cell r="AA121" t="str">
            <v>Ferias</v>
          </cell>
        </row>
        <row r="122">
          <cell r="AA122" t="str">
            <v>Fichas</v>
          </cell>
        </row>
        <row r="123">
          <cell r="AA123" t="str">
            <v>Formulaciones</v>
          </cell>
        </row>
        <row r="124">
          <cell r="AA124" t="str">
            <v>Fuentes</v>
          </cell>
        </row>
        <row r="125">
          <cell r="AA125" t="str">
            <v>Funcionarios</v>
          </cell>
        </row>
        <row r="126">
          <cell r="AA126" t="str">
            <v>Generadores</v>
          </cell>
        </row>
        <row r="127">
          <cell r="AA127" t="str">
            <v>Gestiones</v>
          </cell>
        </row>
        <row r="128">
          <cell r="AA128" t="str">
            <v>Giras</v>
          </cell>
        </row>
        <row r="129">
          <cell r="AA129" t="str">
            <v>Global</v>
          </cell>
        </row>
        <row r="130">
          <cell r="AA130" t="str">
            <v>Granjas</v>
          </cell>
        </row>
        <row r="131">
          <cell r="AA131" t="str">
            <v>Grupos</v>
          </cell>
        </row>
        <row r="132">
          <cell r="AA132" t="str">
            <v>Guías</v>
          </cell>
        </row>
        <row r="133">
          <cell r="AA133" t="str">
            <v>Habitantes</v>
          </cell>
        </row>
        <row r="134">
          <cell r="AA134" t="str">
            <v>Hectáreas (Has)</v>
          </cell>
        </row>
        <row r="135">
          <cell r="AA135" t="str">
            <v>Herramientas</v>
          </cell>
        </row>
        <row r="136">
          <cell r="AA136" t="str">
            <v>Horas</v>
          </cell>
        </row>
        <row r="137">
          <cell r="AA137" t="str">
            <v>Horas/Hombre</v>
          </cell>
        </row>
        <row r="138">
          <cell r="AA138" t="str">
            <v>Huertos</v>
          </cell>
        </row>
        <row r="139">
          <cell r="AA139" t="str">
            <v>Humedales</v>
          </cell>
        </row>
        <row r="140">
          <cell r="AA140" t="str">
            <v>Imágenes</v>
          </cell>
        </row>
        <row r="141">
          <cell r="AA141" t="str">
            <v>Imágenes Satelitales</v>
          </cell>
        </row>
        <row r="142">
          <cell r="AA142" t="str">
            <v>Implementación</v>
          </cell>
        </row>
        <row r="143">
          <cell r="AA143" t="str">
            <v>Indicadores</v>
          </cell>
        </row>
        <row r="144">
          <cell r="AA144" t="str">
            <v>Índices</v>
          </cell>
        </row>
        <row r="145">
          <cell r="AA145" t="str">
            <v>Industrias</v>
          </cell>
        </row>
        <row r="146">
          <cell r="AA146" t="str">
            <v>Informes</v>
          </cell>
        </row>
        <row r="147">
          <cell r="AA147" t="str">
            <v>Infracciones</v>
          </cell>
        </row>
        <row r="148">
          <cell r="AA148" t="str">
            <v>Iniciativas</v>
          </cell>
        </row>
        <row r="149">
          <cell r="AA149" t="str">
            <v>Instituciones</v>
          </cell>
        </row>
        <row r="150">
          <cell r="AA150" t="str">
            <v>Instrumentos</v>
          </cell>
        </row>
        <row r="151">
          <cell r="AA151" t="str">
            <v>Interventorías</v>
          </cell>
        </row>
        <row r="152">
          <cell r="AA152" t="str">
            <v>Inventarios</v>
          </cell>
        </row>
        <row r="153">
          <cell r="AA153" t="str">
            <v>Investigaciones</v>
          </cell>
        </row>
        <row r="154">
          <cell r="AA154" t="str">
            <v>Jagüeyes</v>
          </cell>
        </row>
        <row r="155">
          <cell r="AA155" t="str">
            <v>Jornadas</v>
          </cell>
        </row>
        <row r="156">
          <cell r="AA156" t="str">
            <v>Juegos</v>
          </cell>
        </row>
        <row r="157">
          <cell r="AA157" t="str">
            <v>Kilogramos (Kg.)</v>
          </cell>
        </row>
        <row r="158">
          <cell r="AA158" t="str">
            <v>Kilómetros  (Km.)</v>
          </cell>
        </row>
        <row r="159">
          <cell r="AA159" t="str">
            <v>Kilómetros Cuadrados (Km2)</v>
          </cell>
        </row>
        <row r="160">
          <cell r="AA160" t="str">
            <v>Lagos</v>
          </cell>
        </row>
        <row r="161">
          <cell r="AA161" t="str">
            <v>Licencias</v>
          </cell>
        </row>
        <row r="162">
          <cell r="AA162" t="str">
            <v>Ligas</v>
          </cell>
        </row>
        <row r="163">
          <cell r="AA163" t="str">
            <v>Litros</v>
          </cell>
        </row>
        <row r="164">
          <cell r="AA164" t="str">
            <v>Litros/seg.</v>
          </cell>
        </row>
        <row r="165">
          <cell r="AA165" t="str">
            <v>Localidades</v>
          </cell>
        </row>
        <row r="166">
          <cell r="AA166" t="str">
            <v>M3/año</v>
          </cell>
        </row>
        <row r="167">
          <cell r="AA167" t="str">
            <v>M3/seg.</v>
          </cell>
        </row>
        <row r="168">
          <cell r="AA168" t="str">
            <v>Manuales</v>
          </cell>
        </row>
        <row r="169">
          <cell r="AA169" t="str">
            <v>Mapas</v>
          </cell>
        </row>
        <row r="170">
          <cell r="AA170" t="str">
            <v>Mataderos</v>
          </cell>
        </row>
        <row r="171">
          <cell r="AA171" t="str">
            <v>Matrices</v>
          </cell>
        </row>
        <row r="172">
          <cell r="AA172" t="str">
            <v>Mecanismos</v>
          </cell>
        </row>
        <row r="173">
          <cell r="AA173" t="str">
            <v>Medios</v>
          </cell>
        </row>
        <row r="174">
          <cell r="AA174" t="str">
            <v>Mensajes</v>
          </cell>
        </row>
        <row r="175">
          <cell r="AA175" t="str">
            <v>Mes/Hombre</v>
          </cell>
        </row>
        <row r="176">
          <cell r="AA176" t="str">
            <v>Mesas</v>
          </cell>
        </row>
        <row r="177">
          <cell r="AA177" t="str">
            <v>Meses</v>
          </cell>
        </row>
        <row r="178">
          <cell r="AA178" t="str">
            <v>Metadatos</v>
          </cell>
        </row>
        <row r="179">
          <cell r="AA179" t="str">
            <v>Metodologías</v>
          </cell>
        </row>
        <row r="180">
          <cell r="AA180" t="str">
            <v>Metros</v>
          </cell>
        </row>
        <row r="181">
          <cell r="AA181" t="str">
            <v>Metros cuadrados (M2)</v>
          </cell>
        </row>
        <row r="182">
          <cell r="AA182" t="str">
            <v>Metros cúbicos (M3)</v>
          </cell>
        </row>
        <row r="183">
          <cell r="AA183" t="str">
            <v>Microcuencas</v>
          </cell>
        </row>
        <row r="184">
          <cell r="AA184" t="str">
            <v>Microgramos por metro cúbico</v>
          </cell>
        </row>
        <row r="185">
          <cell r="AA185" t="str">
            <v>Mililitros</v>
          </cell>
        </row>
        <row r="186">
          <cell r="AA186" t="str">
            <v>Millones de M3</v>
          </cell>
        </row>
        <row r="187">
          <cell r="AA187" t="str">
            <v>Millones de Pesos</v>
          </cell>
        </row>
        <row r="188">
          <cell r="AA188" t="str">
            <v>Minas</v>
          </cell>
        </row>
        <row r="189">
          <cell r="AA189" t="str">
            <v>Minicentros</v>
          </cell>
        </row>
        <row r="190">
          <cell r="AA190" t="str">
            <v>Minidistritos</v>
          </cell>
        </row>
        <row r="191">
          <cell r="AA191" t="str">
            <v>Misiones</v>
          </cell>
        </row>
        <row r="192">
          <cell r="AA192" t="str">
            <v>Modelos</v>
          </cell>
        </row>
        <row r="193">
          <cell r="AA193" t="str">
            <v>Módulos</v>
          </cell>
        </row>
        <row r="194">
          <cell r="AA194" t="str">
            <v>Monitoreos</v>
          </cell>
        </row>
        <row r="195">
          <cell r="AA195" t="str">
            <v>Muestras</v>
          </cell>
        </row>
        <row r="196">
          <cell r="AA196" t="str">
            <v>Muestreos</v>
          </cell>
        </row>
        <row r="197">
          <cell r="AA197" t="str">
            <v>Municipios</v>
          </cell>
        </row>
        <row r="198">
          <cell r="AA198" t="str">
            <v>Museos</v>
          </cell>
        </row>
        <row r="199">
          <cell r="AA199" t="str">
            <v>Negocios</v>
          </cell>
        </row>
        <row r="200">
          <cell r="AA200" t="str">
            <v>Neutralizaciones</v>
          </cell>
        </row>
        <row r="201">
          <cell r="AA201" t="str">
            <v>Nodos</v>
          </cell>
        </row>
        <row r="202">
          <cell r="AA202" t="str">
            <v>Normas</v>
          </cell>
        </row>
        <row r="203">
          <cell r="AA203" t="str">
            <v>Núcleos</v>
          </cell>
        </row>
        <row r="204">
          <cell r="AA204" t="str">
            <v>Número</v>
          </cell>
        </row>
        <row r="205">
          <cell r="AA205" t="str">
            <v>Obras</v>
          </cell>
        </row>
        <row r="206">
          <cell r="AA206" t="str">
            <v>Obras Hidráulicas</v>
          </cell>
        </row>
        <row r="207">
          <cell r="AA207" t="str">
            <v>Observatorios</v>
          </cell>
        </row>
        <row r="208">
          <cell r="AA208" t="str">
            <v>Oficina Provincial</v>
          </cell>
        </row>
        <row r="209">
          <cell r="AA209" t="str">
            <v>Oficinas</v>
          </cell>
        </row>
        <row r="210">
          <cell r="AA210" t="str">
            <v>Operativos</v>
          </cell>
        </row>
        <row r="211">
          <cell r="AA211" t="str">
            <v>Optimizaciones</v>
          </cell>
        </row>
        <row r="212">
          <cell r="AA212" t="str">
            <v>Ordenamientos  Forestales</v>
          </cell>
        </row>
        <row r="213">
          <cell r="AA213" t="str">
            <v>Organizaciones</v>
          </cell>
        </row>
        <row r="214">
          <cell r="AA214" t="str">
            <v>Parámetros</v>
          </cell>
        </row>
        <row r="215">
          <cell r="AA215" t="str">
            <v>Parcelas</v>
          </cell>
        </row>
        <row r="216">
          <cell r="AA216" t="str">
            <v>Parques</v>
          </cell>
        </row>
        <row r="217">
          <cell r="AA217" t="str">
            <v>Perfiles</v>
          </cell>
        </row>
        <row r="218">
          <cell r="AA218" t="str">
            <v>Periódicos</v>
          </cell>
        </row>
        <row r="219">
          <cell r="AA219" t="str">
            <v>Permisos</v>
          </cell>
        </row>
        <row r="220">
          <cell r="AA220" t="str">
            <v>Personas</v>
          </cell>
        </row>
        <row r="221">
          <cell r="AA221" t="str">
            <v>Pesos ($)</v>
          </cell>
        </row>
        <row r="222">
          <cell r="AA222" t="str">
            <v>Piezas comunicacionales</v>
          </cell>
        </row>
        <row r="223">
          <cell r="AA223" t="str">
            <v>Piezómetros</v>
          </cell>
        </row>
        <row r="224">
          <cell r="AA224" t="str">
            <v>PIGAE</v>
          </cell>
        </row>
        <row r="225">
          <cell r="AA225" t="str">
            <v>Pisos</v>
          </cell>
        </row>
        <row r="226">
          <cell r="AA226" t="str">
            <v>Planes</v>
          </cell>
        </row>
        <row r="227">
          <cell r="AA227" t="str">
            <v>Planes de Gestión Ambiental Regional (PGAR)</v>
          </cell>
        </row>
        <row r="228">
          <cell r="AA228" t="str">
            <v>Planes de Gestión Integral de Residuos Sólidos (PGIRS)</v>
          </cell>
        </row>
        <row r="229">
          <cell r="AA229" t="str">
            <v>Planes de Manejo Ambiental (PMA)</v>
          </cell>
        </row>
        <row r="230">
          <cell r="AA230" t="str">
            <v>Planes de Manejo y Ordenamiento del Recurso Hídrico (PMORH)</v>
          </cell>
        </row>
        <row r="231">
          <cell r="AA231" t="str">
            <v>Planes de Ordenamiento Territoriales (EOT-PBOT-POT)</v>
          </cell>
        </row>
        <row r="232">
          <cell r="AA232" t="str">
            <v>Planes de Ordenamiento y Manejo de Cuenca-POMCA</v>
          </cell>
        </row>
        <row r="233">
          <cell r="AA233" t="str">
            <v>Planes de Saneamiento y Manejo de Vertimientos -PSMV</v>
          </cell>
        </row>
        <row r="234">
          <cell r="AA234" t="str">
            <v>Plantas</v>
          </cell>
        </row>
        <row r="235">
          <cell r="AA235" t="str">
            <v>Plantas de Tratamiento</v>
          </cell>
        </row>
        <row r="236">
          <cell r="AA236" t="str">
            <v>Plantas de Tratamiento de Aguas Residuales - PTAR</v>
          </cell>
        </row>
        <row r="237">
          <cell r="AA237" t="str">
            <v>Plántulas</v>
          </cell>
        </row>
        <row r="238">
          <cell r="AA238" t="str">
            <v>Plegables</v>
          </cell>
        </row>
        <row r="239">
          <cell r="AA239" t="str">
            <v>Poblaciones</v>
          </cell>
        </row>
        <row r="240">
          <cell r="AA240" t="str">
            <v>Porcentaje de Carga de contaminante reducida para Demanda Bioquímica de Oxígeno -DBO</v>
          </cell>
        </row>
        <row r="241">
          <cell r="AA241" t="str">
            <v>Porcentaje de Carga de contaminante reducida para Sólidos Suspendidos Totales -SST</v>
          </cell>
        </row>
        <row r="242">
          <cell r="AA242" t="str">
            <v>Porcentaje de Cuenca</v>
          </cell>
        </row>
        <row r="243">
          <cell r="AA243" t="str">
            <v>Porcentaje de Pesos ($)</v>
          </cell>
        </row>
        <row r="244">
          <cell r="AA244" t="str">
            <v>Porcentaje Promedio</v>
          </cell>
        </row>
        <row r="245">
          <cell r="AA245" t="str">
            <v>Porcentajes</v>
          </cell>
        </row>
        <row r="246">
          <cell r="AA246" t="str">
            <v>Portafolios y Proyectos</v>
          </cell>
        </row>
        <row r="247">
          <cell r="AA247" t="str">
            <v>Predios</v>
          </cell>
        </row>
        <row r="248">
          <cell r="AA248" t="str">
            <v>Presentación</v>
          </cell>
        </row>
        <row r="249">
          <cell r="AA249" t="str">
            <v>Procesos</v>
          </cell>
        </row>
        <row r="250">
          <cell r="AA250" t="str">
            <v>Productores</v>
          </cell>
        </row>
        <row r="251">
          <cell r="AA251" t="str">
            <v>Productos</v>
          </cell>
        </row>
        <row r="252">
          <cell r="AA252" t="str">
            <v>Programas</v>
          </cell>
        </row>
        <row r="253">
          <cell r="AA253" t="str">
            <v>Programas ambientales escolares -PRAES</v>
          </cell>
        </row>
        <row r="254">
          <cell r="AA254" t="str">
            <v>Programas de conservación formulados y en ejecución de especies amenazadas de flora y fauna</v>
          </cell>
        </row>
        <row r="255">
          <cell r="AA255" t="str">
            <v>Promociones</v>
          </cell>
        </row>
        <row r="256">
          <cell r="AA256" t="str">
            <v>Promotores</v>
          </cell>
        </row>
        <row r="257">
          <cell r="AA257" t="str">
            <v>Propuestas</v>
          </cell>
        </row>
        <row r="258">
          <cell r="AA258" t="str">
            <v>Protocolos</v>
          </cell>
        </row>
        <row r="259">
          <cell r="AA259" t="str">
            <v>Proyectos</v>
          </cell>
        </row>
        <row r="260">
          <cell r="AA260" t="str">
            <v>Proyectos comunitarios o ciudadanos de educación ambiental - PROCEDAS</v>
          </cell>
        </row>
        <row r="261">
          <cell r="AA261" t="str">
            <v>Publicaciones</v>
          </cell>
        </row>
        <row r="262">
          <cell r="AA262" t="str">
            <v>Puntos</v>
          </cell>
        </row>
        <row r="263">
          <cell r="AA263" t="str">
            <v>Quejas</v>
          </cell>
        </row>
        <row r="264">
          <cell r="AA264" t="str">
            <v>Recursos</v>
          </cell>
        </row>
        <row r="265">
          <cell r="AA265" t="str">
            <v>Red LAN</v>
          </cell>
        </row>
        <row r="266">
          <cell r="AA266" t="str">
            <v>Redes</v>
          </cell>
        </row>
        <row r="267">
          <cell r="AA267" t="str">
            <v>Redes de Monitoreo</v>
          </cell>
        </row>
        <row r="268">
          <cell r="AA268" t="str">
            <v>Registros</v>
          </cell>
        </row>
        <row r="269">
          <cell r="AA269" t="str">
            <v>Reglamentaciones</v>
          </cell>
        </row>
        <row r="270">
          <cell r="AA270" t="str">
            <v>Repoblamiento</v>
          </cell>
        </row>
        <row r="271">
          <cell r="AA271" t="str">
            <v>Reportes</v>
          </cell>
        </row>
        <row r="272">
          <cell r="AA272" t="str">
            <v>Requerimientos</v>
          </cell>
        </row>
        <row r="273">
          <cell r="AA273" t="str">
            <v>Reservas o Distrito declarado</v>
          </cell>
        </row>
        <row r="274">
          <cell r="AA274" t="str">
            <v>Resmas</v>
          </cell>
        </row>
        <row r="275">
          <cell r="AA275" t="str">
            <v>Resolución</v>
          </cell>
        </row>
        <row r="276">
          <cell r="AA276" t="str">
            <v>Retenes</v>
          </cell>
        </row>
        <row r="277">
          <cell r="AA277" t="str">
            <v>Reubicadores</v>
          </cell>
        </row>
        <row r="278">
          <cell r="AA278" t="str">
            <v>Revistas</v>
          </cell>
        </row>
        <row r="279">
          <cell r="AA279" t="str">
            <v>Rondas</v>
          </cell>
        </row>
        <row r="280">
          <cell r="AA280" t="str">
            <v>Rutas</v>
          </cell>
        </row>
        <row r="281">
          <cell r="AA281" t="str">
            <v>Sancionatorios</v>
          </cell>
        </row>
        <row r="282">
          <cell r="AA282" t="str">
            <v>Sectores</v>
          </cell>
        </row>
        <row r="283">
          <cell r="AA283" t="str">
            <v>Sectores Productivos</v>
          </cell>
        </row>
        <row r="284">
          <cell r="AA284" t="str">
            <v>Sedes</v>
          </cell>
        </row>
        <row r="285">
          <cell r="AA285" t="str">
            <v>Separatas</v>
          </cell>
        </row>
        <row r="286">
          <cell r="AA286" t="str">
            <v>Series</v>
          </cell>
        </row>
        <row r="287">
          <cell r="AA287" t="str">
            <v>Servicios</v>
          </cell>
        </row>
        <row r="288">
          <cell r="AA288" t="str">
            <v>Simulaciones</v>
          </cell>
        </row>
        <row r="289">
          <cell r="AA289" t="str">
            <v>Sistema de Información de Gestión Ambiental Municipal-SIGAM</v>
          </cell>
        </row>
        <row r="290">
          <cell r="AA290" t="str">
            <v>Sistema de Información Geográfico -SIG</v>
          </cell>
        </row>
        <row r="291">
          <cell r="AA291" t="str">
            <v>Sistema Regional de Áreas Protegidas- SIRAP</v>
          </cell>
        </row>
        <row r="292">
          <cell r="AA292" t="str">
            <v>Sistemas</v>
          </cell>
        </row>
        <row r="293">
          <cell r="AA293" t="str">
            <v>Sistemas Colectivos de Abastecimiento de Agua</v>
          </cell>
        </row>
        <row r="294">
          <cell r="AA294" t="str">
            <v xml:space="preserve">Sistemas de Gestión de Calidad </v>
          </cell>
        </row>
        <row r="295">
          <cell r="AA295" t="str">
            <v>Sistemas de Tratamiento de Aguas Residuales Domésticas -STARD</v>
          </cell>
        </row>
        <row r="296">
          <cell r="AA296" t="str">
            <v>Sistematizaciones</v>
          </cell>
        </row>
        <row r="297">
          <cell r="AA297" t="str">
            <v>Socializaciones</v>
          </cell>
        </row>
        <row r="298">
          <cell r="AA298" t="str">
            <v>Software</v>
          </cell>
        </row>
        <row r="299">
          <cell r="AA299" t="str">
            <v>Solicitudes</v>
          </cell>
        </row>
        <row r="300">
          <cell r="AA300" t="str">
            <v>Soluciones</v>
          </cell>
        </row>
        <row r="301">
          <cell r="AA301" t="str">
            <v>Subsectores</v>
          </cell>
        </row>
        <row r="302">
          <cell r="AA302" t="str">
            <v>Talleres</v>
          </cell>
        </row>
        <row r="303">
          <cell r="AA303" t="str">
            <v>Técnicas</v>
          </cell>
        </row>
        <row r="304">
          <cell r="AA304" t="str">
            <v>Técnicos</v>
          </cell>
        </row>
        <row r="305">
          <cell r="AA305" t="str">
            <v>Textos</v>
          </cell>
        </row>
        <row r="306">
          <cell r="AA306" t="str">
            <v>Tiempo en días hábiles</v>
          </cell>
        </row>
        <row r="307">
          <cell r="AA307" t="str">
            <v>Ton/año DBO</v>
          </cell>
        </row>
        <row r="308">
          <cell r="AA308" t="str">
            <v>Ton/año SST</v>
          </cell>
        </row>
        <row r="309">
          <cell r="AA309" t="str">
            <v>Tonelada/Mes</v>
          </cell>
        </row>
        <row r="310">
          <cell r="AA310" t="str">
            <v>Toneladas (Ton)</v>
          </cell>
        </row>
        <row r="311">
          <cell r="AA311" t="str">
            <v>Toneladas de DBO</v>
          </cell>
        </row>
        <row r="312">
          <cell r="AA312" t="str">
            <v>Toneladas de SST</v>
          </cell>
        </row>
        <row r="313">
          <cell r="AA313" t="str">
            <v>Trabajo</v>
          </cell>
        </row>
        <row r="314">
          <cell r="AA314" t="str">
            <v>Tramites</v>
          </cell>
        </row>
        <row r="315">
          <cell r="AA315" t="str">
            <v>Unidades</v>
          </cell>
        </row>
        <row r="316">
          <cell r="AA316" t="str">
            <v>Unidades Mineras</v>
          </cell>
        </row>
        <row r="317">
          <cell r="AA317" t="str">
            <v>Usuarios</v>
          </cell>
        </row>
        <row r="318">
          <cell r="AA318" t="str">
            <v>Validaciones</v>
          </cell>
        </row>
        <row r="319">
          <cell r="AA319" t="str">
            <v>Vallas y avisos</v>
          </cell>
        </row>
        <row r="320">
          <cell r="AA320" t="str">
            <v>Vehículos</v>
          </cell>
        </row>
        <row r="321">
          <cell r="AA321" t="str">
            <v>Ventanillas</v>
          </cell>
        </row>
        <row r="322">
          <cell r="AA322" t="str">
            <v>Veredas</v>
          </cell>
        </row>
        <row r="323">
          <cell r="AA323" t="str">
            <v>Visitantes</v>
          </cell>
        </row>
        <row r="324">
          <cell r="AA324" t="str">
            <v>Visitas</v>
          </cell>
        </row>
        <row r="325">
          <cell r="AA325" t="str">
            <v>Viveros</v>
          </cell>
        </row>
        <row r="326">
          <cell r="AA326" t="str">
            <v>Zonas</v>
          </cell>
        </row>
        <row r="327">
          <cell r="AA327" t="str">
            <v>Zonas de Amortiguamiento (ZA)</v>
          </cell>
        </row>
        <row r="328">
          <cell r="AA328" t="str">
            <v>Zonas de Recarga</v>
          </cell>
        </row>
        <row r="329">
          <cell r="AA329" t="str">
            <v>Zonas Verdes</v>
          </cell>
        </row>
        <row r="330">
          <cell r="AA330" t="str">
            <v>Zoocriaderos</v>
          </cell>
        </row>
      </sheetData>
      <sheetData sheetId="4"/>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B6" sqref="B6:H6"/>
    </sheetView>
  </sheetViews>
  <sheetFormatPr baseColWidth="10" defaultColWidth="14.42578125" defaultRowHeight="15" customHeight="1"/>
  <cols>
    <col min="1" max="1" width="3.7109375" customWidth="1"/>
    <col min="2" max="7" width="11.42578125" customWidth="1"/>
    <col min="8" max="8" width="13.28515625" customWidth="1"/>
    <col min="9" max="14" width="11.42578125" customWidth="1"/>
    <col min="15" max="26" width="10.710937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33.75" customHeight="1">
      <c r="A2" s="209" t="s">
        <v>0</v>
      </c>
      <c r="B2" s="210"/>
      <c r="C2" s="210"/>
      <c r="D2" s="210"/>
      <c r="E2" s="210"/>
      <c r="F2" s="210"/>
      <c r="G2" s="211"/>
      <c r="H2" s="2"/>
      <c r="I2" s="1"/>
      <c r="J2" s="1"/>
      <c r="K2" s="1"/>
      <c r="L2" s="1"/>
      <c r="M2" s="1"/>
      <c r="N2" s="1"/>
      <c r="O2" s="1"/>
      <c r="P2" s="1"/>
      <c r="Q2" s="1"/>
      <c r="R2" s="1"/>
      <c r="S2" s="1"/>
      <c r="T2" s="1"/>
      <c r="U2" s="1"/>
      <c r="V2" s="1"/>
      <c r="W2" s="1"/>
      <c r="X2" s="1"/>
      <c r="Y2" s="1"/>
      <c r="Z2" s="1"/>
    </row>
    <row r="3" spans="1:26" ht="12.75" customHeight="1">
      <c r="A3" s="2"/>
      <c r="B3" s="2"/>
      <c r="C3" s="2"/>
      <c r="D3" s="2"/>
      <c r="E3" s="2"/>
      <c r="F3" s="2"/>
      <c r="G3" s="2"/>
      <c r="H3" s="2"/>
      <c r="I3" s="1"/>
      <c r="J3" s="1"/>
      <c r="K3" s="1"/>
      <c r="L3" s="1"/>
      <c r="M3" s="1"/>
      <c r="N3" s="1"/>
      <c r="O3" s="1"/>
      <c r="P3" s="1"/>
      <c r="Q3" s="1"/>
      <c r="R3" s="1"/>
      <c r="S3" s="1"/>
      <c r="T3" s="1"/>
      <c r="U3" s="1"/>
      <c r="V3" s="1"/>
      <c r="W3" s="1"/>
      <c r="X3" s="1"/>
      <c r="Y3" s="1"/>
      <c r="Z3" s="1"/>
    </row>
    <row r="4" spans="1:26" ht="12.75" customHeight="1">
      <c r="A4" s="2"/>
      <c r="B4" s="2"/>
      <c r="C4" s="2"/>
      <c r="D4" s="2"/>
      <c r="E4" s="2"/>
      <c r="F4" s="2"/>
      <c r="G4" s="2"/>
      <c r="H4" s="2"/>
      <c r="I4" s="1"/>
      <c r="J4" s="1"/>
      <c r="K4" s="1"/>
      <c r="L4" s="1"/>
      <c r="M4" s="1"/>
      <c r="N4" s="1"/>
      <c r="O4" s="1"/>
      <c r="P4" s="1"/>
      <c r="Q4" s="1"/>
      <c r="R4" s="1"/>
      <c r="S4" s="1"/>
      <c r="T4" s="1"/>
      <c r="U4" s="1"/>
      <c r="V4" s="1"/>
      <c r="W4" s="1"/>
      <c r="X4" s="1"/>
      <c r="Y4" s="1"/>
      <c r="Z4" s="1"/>
    </row>
    <row r="5" spans="1:26" ht="32.25" customHeight="1">
      <c r="A5" s="3">
        <v>1</v>
      </c>
      <c r="B5" s="212" t="s">
        <v>1</v>
      </c>
      <c r="C5" s="213"/>
      <c r="D5" s="213"/>
      <c r="E5" s="213"/>
      <c r="F5" s="213"/>
      <c r="G5" s="213"/>
      <c r="H5" s="214"/>
      <c r="I5" s="1"/>
      <c r="J5" s="1"/>
      <c r="K5" s="1"/>
      <c r="L5" s="1"/>
      <c r="M5" s="1"/>
      <c r="N5" s="1"/>
      <c r="O5" s="1"/>
      <c r="P5" s="1"/>
      <c r="Q5" s="1"/>
      <c r="R5" s="1"/>
      <c r="S5" s="1"/>
      <c r="T5" s="1"/>
      <c r="U5" s="1"/>
      <c r="V5" s="1"/>
      <c r="W5" s="1"/>
      <c r="X5" s="1"/>
      <c r="Y5" s="1"/>
      <c r="Z5" s="1"/>
    </row>
    <row r="6" spans="1:26" ht="32.25" customHeight="1">
      <c r="A6" s="4">
        <v>2</v>
      </c>
      <c r="B6" s="215" t="s">
        <v>2</v>
      </c>
      <c r="C6" s="210"/>
      <c r="D6" s="210"/>
      <c r="E6" s="210"/>
      <c r="F6" s="210"/>
      <c r="G6" s="210"/>
      <c r="H6" s="216"/>
      <c r="I6" s="1"/>
      <c r="J6" s="1"/>
      <c r="K6" s="1"/>
      <c r="L6" s="1"/>
      <c r="M6" s="1"/>
      <c r="N6" s="1"/>
      <c r="O6" s="1"/>
      <c r="P6" s="1"/>
      <c r="Q6" s="1"/>
      <c r="R6" s="1"/>
      <c r="S6" s="1"/>
      <c r="T6" s="1"/>
      <c r="U6" s="1"/>
      <c r="V6" s="1"/>
      <c r="W6" s="1"/>
      <c r="X6" s="1"/>
      <c r="Y6" s="1"/>
      <c r="Z6" s="1"/>
    </row>
    <row r="7" spans="1:26" ht="32.25" customHeight="1">
      <c r="A7" s="4">
        <v>3</v>
      </c>
      <c r="B7" s="217" t="s">
        <v>371</v>
      </c>
      <c r="C7" s="210"/>
      <c r="D7" s="210"/>
      <c r="E7" s="210"/>
      <c r="F7" s="210"/>
      <c r="G7" s="210"/>
      <c r="H7" s="216"/>
      <c r="I7" s="1"/>
      <c r="J7" s="1"/>
      <c r="K7" s="1"/>
      <c r="L7" s="1"/>
      <c r="M7" s="1"/>
      <c r="N7" s="1"/>
      <c r="O7" s="1"/>
      <c r="P7" s="1"/>
      <c r="Q7" s="1"/>
      <c r="R7" s="1"/>
      <c r="S7" s="1"/>
      <c r="T7" s="1"/>
      <c r="U7" s="1"/>
      <c r="V7" s="1"/>
      <c r="W7" s="1"/>
      <c r="X7" s="1"/>
      <c r="Y7" s="1"/>
      <c r="Z7" s="1"/>
    </row>
    <row r="8" spans="1:26" ht="32.25" customHeight="1">
      <c r="A8" s="5">
        <v>4</v>
      </c>
      <c r="B8" s="218" t="s">
        <v>372</v>
      </c>
      <c r="C8" s="219"/>
      <c r="D8" s="219"/>
      <c r="E8" s="219"/>
      <c r="F8" s="219"/>
      <c r="G8" s="219"/>
      <c r="H8" s="220"/>
      <c r="I8" s="1"/>
      <c r="J8" s="1"/>
      <c r="K8" s="1"/>
      <c r="L8" s="1"/>
      <c r="M8" s="1"/>
      <c r="N8" s="1"/>
      <c r="O8" s="1"/>
      <c r="P8" s="1"/>
      <c r="Q8" s="1"/>
      <c r="R8" s="1"/>
      <c r="S8" s="1"/>
      <c r="T8" s="1"/>
      <c r="U8" s="1"/>
      <c r="V8" s="1"/>
      <c r="W8" s="1"/>
      <c r="X8" s="1"/>
      <c r="Y8" s="1"/>
      <c r="Z8" s="1"/>
    </row>
    <row r="9" spans="1:26" ht="12.75" customHeight="1">
      <c r="A9" s="6" t="s">
        <v>3</v>
      </c>
      <c r="B9" s="6"/>
      <c r="C9" s="6"/>
      <c r="D9" s="6"/>
      <c r="E9" s="6"/>
      <c r="F9" s="6"/>
      <c r="G9" s="6"/>
      <c r="H9" s="6" t="s">
        <v>4</v>
      </c>
      <c r="I9" s="1"/>
      <c r="J9" s="1"/>
      <c r="K9" s="1"/>
      <c r="L9" s="1"/>
      <c r="M9" s="1"/>
      <c r="N9" s="1"/>
      <c r="O9" s="1"/>
      <c r="P9" s="1"/>
      <c r="Q9" s="1"/>
      <c r="R9" s="1"/>
      <c r="S9" s="1"/>
      <c r="T9" s="1"/>
      <c r="U9" s="1"/>
      <c r="V9" s="1"/>
      <c r="W9" s="1"/>
      <c r="X9" s="1"/>
      <c r="Y9" s="1"/>
      <c r="Z9" s="1"/>
    </row>
    <row r="10" spans="1:26" ht="12.75" customHeight="1">
      <c r="A10" s="7"/>
      <c r="B10" s="7"/>
      <c r="C10" s="7"/>
      <c r="D10" s="8" t="s">
        <v>5</v>
      </c>
      <c r="E10" s="2"/>
      <c r="F10" s="7"/>
      <c r="G10" s="7"/>
      <c r="H10" s="7"/>
      <c r="I10" s="1"/>
      <c r="J10" s="9"/>
      <c r="K10" s="9"/>
      <c r="L10" s="9"/>
      <c r="M10" s="9"/>
      <c r="N10" s="9"/>
      <c r="O10" s="1"/>
      <c r="P10" s="1"/>
      <c r="Q10" s="1"/>
      <c r="R10" s="1"/>
      <c r="S10" s="1"/>
      <c r="T10" s="1"/>
      <c r="U10" s="1"/>
      <c r="V10" s="1"/>
      <c r="W10" s="1"/>
      <c r="X10" s="1"/>
      <c r="Y10" s="1"/>
      <c r="Z10" s="1"/>
    </row>
    <row r="11" spans="1:26" ht="12.75" customHeight="1">
      <c r="A11" s="2" t="s">
        <v>6</v>
      </c>
      <c r="B11" s="7"/>
      <c r="C11" s="7"/>
      <c r="D11" s="8" t="s">
        <v>7</v>
      </c>
      <c r="E11" s="2"/>
      <c r="F11" s="7"/>
      <c r="G11" s="7"/>
      <c r="H11" s="7"/>
      <c r="I11" s="1"/>
      <c r="J11" s="9"/>
      <c r="K11" s="9"/>
      <c r="L11" s="9"/>
      <c r="M11" s="9"/>
      <c r="N11" s="9"/>
      <c r="O11" s="1"/>
      <c r="P11" s="1"/>
      <c r="Q11" s="1"/>
      <c r="R11" s="1"/>
      <c r="S11" s="1"/>
      <c r="T11" s="1"/>
      <c r="U11" s="1"/>
      <c r="V11" s="1"/>
      <c r="W11" s="1"/>
      <c r="X11" s="1"/>
      <c r="Y11" s="1"/>
      <c r="Z11" s="1"/>
    </row>
    <row r="12" spans="1:26"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sheet="1" objects="1" scenarios="1"/>
  <mergeCells count="5">
    <mergeCell ref="A2:G2"/>
    <mergeCell ref="B5:H5"/>
    <mergeCell ref="B6:H6"/>
    <mergeCell ref="B7:H7"/>
    <mergeCell ref="B8:H8"/>
  </mergeCells>
  <pageMargins left="0.70866141732283472" right="0.70866141732283472" top="0.74803149606299213" bottom="0.74803149606299213" header="0" footer="0"/>
  <pageSetup orientation="portrait" r:id="rId1"/>
  <headerFooter>
    <oddFooter>&amp;C&amp;A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53734"/>
    <pageSetUpPr fitToPage="1"/>
  </sheetPr>
  <dimension ref="A1:T999"/>
  <sheetViews>
    <sheetView workbookViewId="0">
      <pane ySplit="5" topLeftCell="A6" activePane="bottomLeft" state="frozen"/>
      <selection pane="bottomLeft" activeCell="I11" sqref="I11"/>
    </sheetView>
  </sheetViews>
  <sheetFormatPr baseColWidth="10" defaultColWidth="14.42578125" defaultRowHeight="15" customHeight="1"/>
  <cols>
    <col min="1" max="1" width="6" customWidth="1"/>
    <col min="2" max="2" width="28.85546875" customWidth="1"/>
    <col min="3" max="3" width="27.42578125" customWidth="1"/>
    <col min="4" max="4" width="16.140625" customWidth="1"/>
    <col min="5" max="5" width="11.28515625" customWidth="1"/>
    <col min="6" max="6" width="18.28515625" customWidth="1"/>
    <col min="7" max="7" width="23.42578125" customWidth="1"/>
    <col min="8" max="20" width="10.7109375" customWidth="1"/>
  </cols>
  <sheetData>
    <row r="1" spans="1:20" ht="21" customHeight="1">
      <c r="A1" s="336" t="s">
        <v>376</v>
      </c>
      <c r="B1" s="337"/>
      <c r="C1" s="337"/>
      <c r="D1" s="337"/>
      <c r="E1" s="337"/>
      <c r="F1" s="337"/>
      <c r="G1" s="337"/>
      <c r="H1" s="29"/>
      <c r="I1" s="29"/>
      <c r="J1" s="29"/>
      <c r="K1" s="29"/>
      <c r="L1" s="29"/>
      <c r="M1" s="29"/>
      <c r="N1" s="29"/>
      <c r="O1" s="29"/>
      <c r="P1" s="29"/>
      <c r="Q1" s="29"/>
      <c r="R1" s="29"/>
      <c r="S1" s="29"/>
      <c r="T1" s="29"/>
    </row>
    <row r="2" spans="1:20" ht="37.5" customHeight="1">
      <c r="A2" s="338" t="str">
        <f>'Causas y objetivos'!B5</f>
        <v xml:space="preserve"> Describir el objetivo del proyecto (iniciando con un verbo en infinitivo, que permita evidenciar que se va a hacer, el proposito y el fin y a traves de que estrategia.</v>
      </c>
      <c r="B2" s="339"/>
      <c r="C2" s="339"/>
      <c r="D2" s="339"/>
      <c r="E2" s="339"/>
      <c r="F2" s="339"/>
      <c r="G2" s="339"/>
      <c r="H2" s="29"/>
      <c r="I2" s="29"/>
      <c r="J2" s="29"/>
      <c r="K2" s="29"/>
      <c r="L2" s="29"/>
      <c r="M2" s="29"/>
      <c r="N2" s="29"/>
      <c r="O2" s="29"/>
      <c r="P2" s="29"/>
      <c r="Q2" s="29"/>
      <c r="R2" s="29"/>
      <c r="S2" s="29"/>
      <c r="T2" s="29"/>
    </row>
    <row r="3" spans="1:20" ht="12" customHeight="1" thickBot="1">
      <c r="A3" s="96"/>
      <c r="B3" s="96"/>
      <c r="C3" s="30"/>
      <c r="D3" s="96"/>
      <c r="E3" s="96"/>
      <c r="F3" s="31"/>
      <c r="G3" s="31"/>
      <c r="H3" s="29"/>
      <c r="I3" s="29"/>
      <c r="J3" s="29"/>
      <c r="K3" s="29"/>
      <c r="L3" s="29"/>
      <c r="M3" s="29"/>
      <c r="N3" s="29"/>
      <c r="O3" s="29"/>
      <c r="P3" s="29"/>
      <c r="Q3" s="29"/>
      <c r="R3" s="29"/>
      <c r="S3" s="29"/>
      <c r="T3" s="29"/>
    </row>
    <row r="4" spans="1:20" ht="17.25" customHeight="1" thickBot="1">
      <c r="A4" s="340" t="s">
        <v>82</v>
      </c>
      <c r="B4" s="342" t="s">
        <v>52</v>
      </c>
      <c r="C4" s="344" t="s">
        <v>83</v>
      </c>
      <c r="D4" s="345"/>
      <c r="E4" s="345"/>
      <c r="F4" s="345"/>
      <c r="G4" s="346"/>
      <c r="H4" s="29"/>
      <c r="I4" s="29"/>
      <c r="J4" s="29"/>
      <c r="K4" s="29"/>
      <c r="L4" s="29"/>
      <c r="M4" s="29"/>
      <c r="N4" s="29"/>
      <c r="O4" s="29"/>
      <c r="P4" s="29"/>
      <c r="Q4" s="29"/>
      <c r="R4" s="29"/>
      <c r="S4" s="29"/>
      <c r="T4" s="29"/>
    </row>
    <row r="5" spans="1:20" ht="24" customHeight="1" thickBot="1">
      <c r="A5" s="341"/>
      <c r="B5" s="343"/>
      <c r="C5" s="32" t="s">
        <v>84</v>
      </c>
      <c r="D5" s="32" t="s">
        <v>85</v>
      </c>
      <c r="E5" s="32" t="s">
        <v>86</v>
      </c>
      <c r="F5" s="33" t="s">
        <v>87</v>
      </c>
      <c r="G5" s="33" t="s">
        <v>88</v>
      </c>
      <c r="H5" s="29"/>
      <c r="I5" s="29"/>
      <c r="J5" s="29"/>
      <c r="K5" s="29"/>
      <c r="L5" s="29"/>
      <c r="M5" s="29"/>
      <c r="N5" s="29"/>
      <c r="O5" s="29"/>
      <c r="P5" s="29"/>
      <c r="Q5" s="29"/>
      <c r="R5" s="29"/>
      <c r="S5" s="29"/>
      <c r="T5" s="29"/>
    </row>
    <row r="6" spans="1:20" ht="12" customHeight="1">
      <c r="A6" s="328">
        <v>1</v>
      </c>
      <c r="B6" s="347" t="str">
        <f>+Resultados!B6</f>
        <v>Socializacion</v>
      </c>
      <c r="C6" s="162" t="s">
        <v>89</v>
      </c>
      <c r="D6" s="163" t="s">
        <v>90</v>
      </c>
      <c r="E6" s="163">
        <v>4</v>
      </c>
      <c r="F6" s="164">
        <v>70000</v>
      </c>
      <c r="G6" s="165">
        <f t="shared" ref="G6:G13" si="0">+F6*E6</f>
        <v>280000</v>
      </c>
      <c r="H6" s="29"/>
      <c r="I6" s="29"/>
      <c r="J6" s="29"/>
      <c r="K6" s="29"/>
      <c r="L6" s="29"/>
      <c r="M6" s="29"/>
      <c r="N6" s="29"/>
      <c r="O6" s="29"/>
      <c r="P6" s="29"/>
      <c r="Q6" s="29"/>
      <c r="R6" s="29"/>
      <c r="S6" s="29"/>
      <c r="T6" s="29"/>
    </row>
    <row r="7" spans="1:20" ht="12" customHeight="1">
      <c r="A7" s="321"/>
      <c r="B7" s="324"/>
      <c r="C7" s="166" t="s">
        <v>91</v>
      </c>
      <c r="D7" s="167" t="s">
        <v>92</v>
      </c>
      <c r="E7" s="167">
        <v>1</v>
      </c>
      <c r="F7" s="168">
        <v>50000</v>
      </c>
      <c r="G7" s="169">
        <f t="shared" si="0"/>
        <v>50000</v>
      </c>
      <c r="H7" s="29"/>
      <c r="I7" s="29"/>
      <c r="J7" s="29"/>
      <c r="K7" s="29"/>
      <c r="L7" s="29"/>
      <c r="M7" s="29"/>
      <c r="N7" s="29"/>
      <c r="O7" s="29"/>
      <c r="P7" s="29"/>
      <c r="Q7" s="29"/>
      <c r="R7" s="29"/>
      <c r="S7" s="29"/>
      <c r="T7" s="29"/>
    </row>
    <row r="8" spans="1:20" ht="12" customHeight="1">
      <c r="A8" s="321"/>
      <c r="B8" s="324"/>
      <c r="C8" s="166" t="s">
        <v>93</v>
      </c>
      <c r="D8" s="167" t="s">
        <v>90</v>
      </c>
      <c r="E8" s="167">
        <v>4</v>
      </c>
      <c r="F8" s="168">
        <v>20000</v>
      </c>
      <c r="G8" s="169">
        <f t="shared" si="0"/>
        <v>80000</v>
      </c>
      <c r="H8" s="29"/>
      <c r="I8" s="29"/>
      <c r="J8" s="29"/>
      <c r="K8" s="29"/>
      <c r="L8" s="29"/>
      <c r="M8" s="29"/>
      <c r="N8" s="29"/>
      <c r="O8" s="29"/>
      <c r="P8" s="29"/>
      <c r="Q8" s="29"/>
      <c r="R8" s="29"/>
      <c r="S8" s="29"/>
      <c r="T8" s="29"/>
    </row>
    <row r="9" spans="1:20" ht="12" customHeight="1">
      <c r="A9" s="321"/>
      <c r="B9" s="324"/>
      <c r="C9" s="166" t="s">
        <v>94</v>
      </c>
      <c r="D9" s="167" t="s">
        <v>95</v>
      </c>
      <c r="E9" s="167">
        <v>4</v>
      </c>
      <c r="F9" s="168">
        <v>25000</v>
      </c>
      <c r="G9" s="169">
        <f t="shared" si="0"/>
        <v>100000</v>
      </c>
      <c r="H9" s="29"/>
      <c r="I9" s="29"/>
      <c r="J9" s="29"/>
      <c r="K9" s="29"/>
      <c r="L9" s="29"/>
      <c r="M9" s="29"/>
      <c r="N9" s="29"/>
      <c r="O9" s="29"/>
      <c r="P9" s="29"/>
      <c r="Q9" s="29"/>
      <c r="R9" s="29"/>
      <c r="S9" s="29"/>
      <c r="T9" s="29"/>
    </row>
    <row r="10" spans="1:20" ht="12" customHeight="1">
      <c r="A10" s="321"/>
      <c r="B10" s="324"/>
      <c r="C10" s="166" t="s">
        <v>96</v>
      </c>
      <c r="D10" s="167" t="s">
        <v>97</v>
      </c>
      <c r="E10" s="167">
        <v>50</v>
      </c>
      <c r="F10" s="168">
        <v>200</v>
      </c>
      <c r="G10" s="169">
        <f t="shared" si="0"/>
        <v>10000</v>
      </c>
      <c r="H10" s="29"/>
      <c r="I10" s="29"/>
      <c r="J10" s="29"/>
      <c r="K10" s="29"/>
      <c r="L10" s="29"/>
      <c r="M10" s="29"/>
      <c r="N10" s="29"/>
      <c r="O10" s="29"/>
      <c r="P10" s="29"/>
      <c r="Q10" s="29"/>
      <c r="R10" s="29"/>
      <c r="S10" s="29"/>
      <c r="T10" s="29"/>
    </row>
    <row r="11" spans="1:20" ht="12" customHeight="1">
      <c r="A11" s="321"/>
      <c r="B11" s="324"/>
      <c r="C11" s="166" t="s">
        <v>98</v>
      </c>
      <c r="D11" s="167" t="s">
        <v>99</v>
      </c>
      <c r="E11" s="167">
        <v>2</v>
      </c>
      <c r="F11" s="168">
        <v>100000</v>
      </c>
      <c r="G11" s="169">
        <f t="shared" si="0"/>
        <v>200000</v>
      </c>
      <c r="H11" s="29"/>
      <c r="I11" s="29"/>
      <c r="J11" s="29"/>
      <c r="K11" s="29"/>
      <c r="L11" s="29"/>
      <c r="M11" s="29"/>
      <c r="N11" s="29"/>
      <c r="O11" s="29"/>
      <c r="P11" s="29"/>
      <c r="Q11" s="29"/>
      <c r="R11" s="29"/>
      <c r="S11" s="29"/>
      <c r="T11" s="29"/>
    </row>
    <row r="12" spans="1:20" ht="12" customHeight="1">
      <c r="A12" s="321"/>
      <c r="B12" s="324"/>
      <c r="C12" s="170" t="s">
        <v>100</v>
      </c>
      <c r="D12" s="167" t="s">
        <v>101</v>
      </c>
      <c r="E12" s="167">
        <v>50</v>
      </c>
      <c r="F12" s="168">
        <v>4000</v>
      </c>
      <c r="G12" s="169">
        <f t="shared" si="0"/>
        <v>200000</v>
      </c>
      <c r="H12" s="29"/>
      <c r="I12" s="29"/>
      <c r="J12" s="29"/>
      <c r="K12" s="29"/>
      <c r="L12" s="29"/>
      <c r="M12" s="29"/>
      <c r="N12" s="29"/>
      <c r="O12" s="29"/>
      <c r="P12" s="29"/>
      <c r="Q12" s="29"/>
      <c r="R12" s="29"/>
      <c r="S12" s="29"/>
      <c r="T12" s="29"/>
    </row>
    <row r="13" spans="1:20" ht="12" customHeight="1">
      <c r="A13" s="321"/>
      <c r="B13" s="325"/>
      <c r="C13" s="166" t="s">
        <v>102</v>
      </c>
      <c r="D13" s="167" t="s">
        <v>92</v>
      </c>
      <c r="E13" s="167">
        <v>1</v>
      </c>
      <c r="F13" s="168">
        <v>45000</v>
      </c>
      <c r="G13" s="169">
        <f t="shared" si="0"/>
        <v>45000</v>
      </c>
      <c r="H13" s="29"/>
      <c r="I13" s="29"/>
      <c r="J13" s="29"/>
      <c r="K13" s="29"/>
      <c r="L13" s="29"/>
      <c r="M13" s="29"/>
      <c r="N13" s="29"/>
      <c r="O13" s="29"/>
      <c r="P13" s="29"/>
      <c r="Q13" s="29"/>
      <c r="R13" s="29"/>
      <c r="S13" s="29"/>
      <c r="T13" s="29"/>
    </row>
    <row r="14" spans="1:20" ht="12.75" customHeight="1">
      <c r="A14" s="322"/>
      <c r="B14" s="34" t="s">
        <v>103</v>
      </c>
      <c r="C14" s="171"/>
      <c r="D14" s="172"/>
      <c r="E14" s="172"/>
      <c r="F14" s="173">
        <f t="shared" ref="F14:G14" si="1">SUM(F6:F13)</f>
        <v>314200</v>
      </c>
      <c r="G14" s="174">
        <f t="shared" si="1"/>
        <v>965000</v>
      </c>
      <c r="H14" s="29"/>
      <c r="I14" s="29"/>
      <c r="J14" s="29"/>
      <c r="K14" s="29"/>
      <c r="L14" s="29"/>
      <c r="M14" s="29"/>
      <c r="N14" s="29"/>
      <c r="O14" s="29"/>
      <c r="P14" s="29"/>
      <c r="Q14" s="29"/>
      <c r="R14" s="29"/>
      <c r="S14" s="29"/>
      <c r="T14" s="29"/>
    </row>
    <row r="15" spans="1:20" ht="12" customHeight="1">
      <c r="A15" s="320">
        <v>2</v>
      </c>
      <c r="B15" s="333" t="str">
        <f>Resultados!B10</f>
        <v>A2</v>
      </c>
      <c r="C15" s="175"/>
      <c r="D15" s="176"/>
      <c r="E15" s="176"/>
      <c r="F15" s="168"/>
      <c r="G15" s="169">
        <f t="shared" ref="G15:G22" si="2">+F15*E15</f>
        <v>0</v>
      </c>
      <c r="H15" s="29"/>
      <c r="I15" s="29"/>
      <c r="J15" s="29"/>
      <c r="K15" s="29"/>
      <c r="L15" s="29"/>
      <c r="M15" s="29"/>
      <c r="N15" s="29"/>
      <c r="O15" s="29"/>
      <c r="P15" s="29"/>
      <c r="Q15" s="29"/>
      <c r="R15" s="29"/>
      <c r="S15" s="29"/>
      <c r="T15" s="29"/>
    </row>
    <row r="16" spans="1:20" ht="12" customHeight="1">
      <c r="A16" s="321"/>
      <c r="B16" s="330"/>
      <c r="C16" s="175"/>
      <c r="D16" s="176"/>
      <c r="E16" s="176"/>
      <c r="F16" s="168"/>
      <c r="G16" s="169">
        <f t="shared" si="2"/>
        <v>0</v>
      </c>
      <c r="H16" s="29"/>
      <c r="I16" s="29"/>
      <c r="J16" s="29"/>
      <c r="K16" s="29"/>
      <c r="L16" s="29"/>
      <c r="M16" s="29"/>
      <c r="N16" s="29"/>
      <c r="O16" s="29"/>
      <c r="P16" s="29"/>
      <c r="Q16" s="29"/>
      <c r="R16" s="29"/>
      <c r="S16" s="29"/>
      <c r="T16" s="29"/>
    </row>
    <row r="17" spans="1:20" ht="12" customHeight="1">
      <c r="A17" s="321"/>
      <c r="B17" s="330"/>
      <c r="C17" s="175"/>
      <c r="D17" s="176"/>
      <c r="E17" s="176"/>
      <c r="F17" s="168"/>
      <c r="G17" s="169">
        <f t="shared" si="2"/>
        <v>0</v>
      </c>
      <c r="H17" s="29"/>
      <c r="I17" s="29"/>
      <c r="J17" s="29"/>
      <c r="K17" s="29"/>
      <c r="L17" s="29"/>
      <c r="M17" s="29"/>
      <c r="N17" s="29"/>
      <c r="O17" s="29"/>
      <c r="P17" s="29"/>
      <c r="Q17" s="29"/>
      <c r="R17" s="29"/>
      <c r="S17" s="29"/>
      <c r="T17" s="29"/>
    </row>
    <row r="18" spans="1:20" ht="12" customHeight="1">
      <c r="A18" s="321"/>
      <c r="B18" s="330"/>
      <c r="C18" s="175"/>
      <c r="D18" s="176"/>
      <c r="E18" s="176"/>
      <c r="F18" s="168"/>
      <c r="G18" s="169">
        <f t="shared" si="2"/>
        <v>0</v>
      </c>
      <c r="H18" s="29"/>
      <c r="I18" s="29"/>
      <c r="J18" s="29"/>
      <c r="K18" s="29"/>
      <c r="L18" s="29"/>
      <c r="M18" s="29"/>
      <c r="N18" s="29"/>
      <c r="O18" s="29"/>
      <c r="P18" s="29"/>
      <c r="Q18" s="29"/>
      <c r="R18" s="29"/>
      <c r="S18" s="29"/>
      <c r="T18" s="29"/>
    </row>
    <row r="19" spans="1:20" ht="12" customHeight="1">
      <c r="A19" s="321"/>
      <c r="B19" s="330"/>
      <c r="C19" s="175"/>
      <c r="D19" s="176"/>
      <c r="E19" s="176"/>
      <c r="F19" s="168"/>
      <c r="G19" s="169">
        <f t="shared" si="2"/>
        <v>0</v>
      </c>
      <c r="H19" s="29"/>
      <c r="I19" s="29"/>
      <c r="J19" s="29"/>
      <c r="K19" s="29"/>
      <c r="L19" s="29"/>
      <c r="M19" s="29"/>
      <c r="N19" s="29"/>
      <c r="O19" s="29"/>
      <c r="P19" s="29"/>
      <c r="Q19" s="29"/>
      <c r="R19" s="29"/>
      <c r="S19" s="29"/>
      <c r="T19" s="29"/>
    </row>
    <row r="20" spans="1:20" ht="12" customHeight="1">
      <c r="A20" s="321"/>
      <c r="B20" s="330"/>
      <c r="C20" s="175"/>
      <c r="D20" s="176"/>
      <c r="E20" s="176"/>
      <c r="F20" s="168"/>
      <c r="G20" s="169">
        <f t="shared" si="2"/>
        <v>0</v>
      </c>
      <c r="H20" s="29"/>
      <c r="I20" s="29"/>
      <c r="J20" s="29"/>
      <c r="K20" s="29"/>
      <c r="L20" s="29"/>
      <c r="M20" s="29"/>
      <c r="N20" s="29"/>
      <c r="O20" s="29"/>
      <c r="P20" s="29"/>
      <c r="Q20" s="29"/>
      <c r="R20" s="29"/>
      <c r="S20" s="29"/>
      <c r="T20" s="29"/>
    </row>
    <row r="21" spans="1:20" ht="12" customHeight="1">
      <c r="A21" s="321"/>
      <c r="B21" s="330"/>
      <c r="C21" s="177"/>
      <c r="D21" s="176"/>
      <c r="E21" s="176"/>
      <c r="F21" s="168"/>
      <c r="G21" s="169">
        <f t="shared" si="2"/>
        <v>0</v>
      </c>
      <c r="H21" s="29"/>
      <c r="I21" s="29"/>
      <c r="J21" s="29"/>
      <c r="K21" s="29"/>
      <c r="L21" s="29"/>
      <c r="M21" s="29"/>
      <c r="N21" s="29"/>
      <c r="O21" s="29"/>
      <c r="P21" s="29"/>
      <c r="Q21" s="29"/>
      <c r="R21" s="29"/>
      <c r="S21" s="29"/>
      <c r="T21" s="29"/>
    </row>
    <row r="22" spans="1:20" ht="12" customHeight="1">
      <c r="A22" s="321"/>
      <c r="B22" s="331"/>
      <c r="C22" s="178"/>
      <c r="D22" s="176"/>
      <c r="E22" s="176"/>
      <c r="F22" s="168"/>
      <c r="G22" s="169">
        <f t="shared" si="2"/>
        <v>0</v>
      </c>
      <c r="H22" s="29"/>
      <c r="I22" s="29"/>
      <c r="J22" s="29"/>
      <c r="K22" s="29"/>
      <c r="L22" s="29"/>
      <c r="M22" s="29"/>
      <c r="N22" s="29"/>
      <c r="O22" s="29"/>
      <c r="P22" s="29"/>
      <c r="Q22" s="29"/>
      <c r="R22" s="29"/>
      <c r="S22" s="29"/>
      <c r="T22" s="29"/>
    </row>
    <row r="23" spans="1:20" ht="12" customHeight="1">
      <c r="A23" s="322"/>
      <c r="B23" s="34" t="s">
        <v>103</v>
      </c>
      <c r="C23" s="171"/>
      <c r="D23" s="172"/>
      <c r="E23" s="172"/>
      <c r="F23" s="173">
        <f t="shared" ref="F23:G23" si="3">SUM(F15:F22)</f>
        <v>0</v>
      </c>
      <c r="G23" s="174">
        <f t="shared" si="3"/>
        <v>0</v>
      </c>
      <c r="H23" s="29"/>
      <c r="I23" s="29"/>
      <c r="J23" s="29"/>
      <c r="K23" s="29"/>
      <c r="L23" s="29"/>
      <c r="M23" s="29"/>
      <c r="N23" s="29"/>
      <c r="O23" s="29"/>
      <c r="P23" s="29"/>
      <c r="Q23" s="29"/>
      <c r="R23" s="29"/>
      <c r="S23" s="29"/>
      <c r="T23" s="29"/>
    </row>
    <row r="24" spans="1:20" ht="12.75" customHeight="1">
      <c r="A24" s="320">
        <v>3</v>
      </c>
      <c r="B24" s="323" t="str">
        <f>Resultados!B14</f>
        <v>A3</v>
      </c>
      <c r="C24" s="179"/>
      <c r="D24" s="180"/>
      <c r="E24" s="180"/>
      <c r="F24" s="181"/>
      <c r="G24" s="169">
        <f t="shared" ref="G24:G31" si="4">+F24*E24</f>
        <v>0</v>
      </c>
      <c r="H24" s="29"/>
      <c r="I24" s="29"/>
      <c r="J24" s="29"/>
      <c r="K24" s="29"/>
      <c r="L24" s="29"/>
      <c r="M24" s="29"/>
      <c r="N24" s="29"/>
      <c r="O24" s="29"/>
      <c r="P24" s="29"/>
      <c r="Q24" s="29"/>
      <c r="R24" s="29"/>
      <c r="S24" s="29"/>
      <c r="T24" s="29"/>
    </row>
    <row r="25" spans="1:20" ht="12" customHeight="1">
      <c r="A25" s="321"/>
      <c r="B25" s="324"/>
      <c r="C25" s="179"/>
      <c r="D25" s="180"/>
      <c r="E25" s="180"/>
      <c r="F25" s="181"/>
      <c r="G25" s="169">
        <f t="shared" si="4"/>
        <v>0</v>
      </c>
      <c r="H25" s="29"/>
      <c r="I25" s="29"/>
      <c r="J25" s="29"/>
      <c r="K25" s="29"/>
      <c r="L25" s="29"/>
      <c r="M25" s="29"/>
      <c r="N25" s="29"/>
      <c r="O25" s="29"/>
      <c r="P25" s="29"/>
      <c r="Q25" s="29"/>
      <c r="R25" s="29"/>
      <c r="S25" s="29"/>
      <c r="T25" s="29"/>
    </row>
    <row r="26" spans="1:20" ht="12" customHeight="1">
      <c r="A26" s="321"/>
      <c r="B26" s="324"/>
      <c r="C26" s="179"/>
      <c r="D26" s="180"/>
      <c r="E26" s="180"/>
      <c r="F26" s="181"/>
      <c r="G26" s="169">
        <f t="shared" si="4"/>
        <v>0</v>
      </c>
      <c r="H26" s="29"/>
      <c r="I26" s="29"/>
      <c r="J26" s="29"/>
      <c r="K26" s="29"/>
      <c r="L26" s="29"/>
      <c r="M26" s="29"/>
      <c r="N26" s="29"/>
      <c r="O26" s="29"/>
      <c r="P26" s="29"/>
      <c r="Q26" s="29"/>
      <c r="R26" s="29"/>
      <c r="S26" s="29"/>
      <c r="T26" s="29"/>
    </row>
    <row r="27" spans="1:20" ht="12" customHeight="1">
      <c r="A27" s="321"/>
      <c r="B27" s="324"/>
      <c r="C27" s="179"/>
      <c r="D27" s="180"/>
      <c r="E27" s="180"/>
      <c r="F27" s="181"/>
      <c r="G27" s="169">
        <f t="shared" si="4"/>
        <v>0</v>
      </c>
      <c r="H27" s="29"/>
      <c r="I27" s="29"/>
      <c r="J27" s="29"/>
      <c r="K27" s="29"/>
      <c r="L27" s="29"/>
      <c r="M27" s="29"/>
      <c r="N27" s="29"/>
      <c r="O27" s="29"/>
      <c r="P27" s="29"/>
      <c r="Q27" s="29"/>
      <c r="R27" s="29"/>
      <c r="S27" s="29"/>
      <c r="T27" s="29"/>
    </row>
    <row r="28" spans="1:20" ht="12" customHeight="1">
      <c r="A28" s="321"/>
      <c r="B28" s="324"/>
      <c r="C28" s="179"/>
      <c r="D28" s="180"/>
      <c r="E28" s="180"/>
      <c r="F28" s="181"/>
      <c r="G28" s="169">
        <f t="shared" si="4"/>
        <v>0</v>
      </c>
      <c r="H28" s="29"/>
      <c r="I28" s="29"/>
      <c r="J28" s="29"/>
      <c r="K28" s="29"/>
      <c r="L28" s="29"/>
      <c r="M28" s="29"/>
      <c r="N28" s="29"/>
      <c r="O28" s="29"/>
      <c r="P28" s="29"/>
      <c r="Q28" s="29"/>
      <c r="R28" s="29"/>
      <c r="S28" s="29"/>
      <c r="T28" s="29"/>
    </row>
    <row r="29" spans="1:20" ht="11.25" customHeight="1">
      <c r="A29" s="321"/>
      <c r="B29" s="324"/>
      <c r="C29" s="179"/>
      <c r="D29" s="180"/>
      <c r="E29" s="180"/>
      <c r="F29" s="181"/>
      <c r="G29" s="169">
        <f t="shared" si="4"/>
        <v>0</v>
      </c>
      <c r="H29" s="29"/>
      <c r="I29" s="29"/>
      <c r="J29" s="29"/>
      <c r="K29" s="29"/>
      <c r="L29" s="29"/>
      <c r="M29" s="29"/>
      <c r="N29" s="29"/>
      <c r="O29" s="29"/>
      <c r="P29" s="29"/>
      <c r="Q29" s="29"/>
      <c r="R29" s="29"/>
      <c r="S29" s="29"/>
      <c r="T29" s="29"/>
    </row>
    <row r="30" spans="1:20" ht="12" customHeight="1">
      <c r="A30" s="321"/>
      <c r="B30" s="324"/>
      <c r="C30" s="179"/>
      <c r="D30" s="180"/>
      <c r="E30" s="180"/>
      <c r="F30" s="181"/>
      <c r="G30" s="169">
        <f t="shared" si="4"/>
        <v>0</v>
      </c>
      <c r="H30" s="29"/>
      <c r="I30" s="29"/>
      <c r="J30" s="29"/>
      <c r="K30" s="29"/>
      <c r="L30" s="29"/>
      <c r="M30" s="29"/>
      <c r="N30" s="29"/>
      <c r="O30" s="29"/>
      <c r="P30" s="29"/>
      <c r="Q30" s="29"/>
      <c r="R30" s="29"/>
      <c r="S30" s="29"/>
      <c r="T30" s="29"/>
    </row>
    <row r="31" spans="1:20" ht="12" customHeight="1">
      <c r="A31" s="321"/>
      <c r="B31" s="325"/>
      <c r="C31" s="179"/>
      <c r="D31" s="180"/>
      <c r="E31" s="180"/>
      <c r="F31" s="181"/>
      <c r="G31" s="169">
        <f t="shared" si="4"/>
        <v>0</v>
      </c>
      <c r="H31" s="29"/>
      <c r="I31" s="29"/>
      <c r="J31" s="29"/>
      <c r="K31" s="29"/>
      <c r="L31" s="29"/>
      <c r="M31" s="29"/>
      <c r="N31" s="29"/>
      <c r="O31" s="29"/>
      <c r="P31" s="29"/>
      <c r="Q31" s="29"/>
      <c r="R31" s="29"/>
      <c r="S31" s="29"/>
      <c r="T31" s="29"/>
    </row>
    <row r="32" spans="1:20" ht="12" customHeight="1">
      <c r="A32" s="322"/>
      <c r="B32" s="34" t="s">
        <v>103</v>
      </c>
      <c r="C32" s="171"/>
      <c r="D32" s="172"/>
      <c r="E32" s="172"/>
      <c r="F32" s="173">
        <f t="shared" ref="F32:G32" si="5">SUM(F24:F31)</f>
        <v>0</v>
      </c>
      <c r="G32" s="174">
        <f t="shared" si="5"/>
        <v>0</v>
      </c>
      <c r="H32" s="29"/>
      <c r="I32" s="29"/>
      <c r="J32" s="29"/>
      <c r="K32" s="29"/>
      <c r="L32" s="29"/>
      <c r="M32" s="29"/>
      <c r="N32" s="29"/>
      <c r="O32" s="29"/>
      <c r="P32" s="29"/>
      <c r="Q32" s="29"/>
      <c r="R32" s="29"/>
      <c r="S32" s="29"/>
      <c r="T32" s="29"/>
    </row>
    <row r="33" spans="1:20" ht="12.75" customHeight="1">
      <c r="A33" s="320">
        <v>4</v>
      </c>
      <c r="B33" s="323" t="str">
        <f>Resultados!B18</f>
        <v>A4</v>
      </c>
      <c r="C33" s="179"/>
      <c r="D33" s="180"/>
      <c r="E33" s="180"/>
      <c r="F33" s="181"/>
      <c r="G33" s="169">
        <f t="shared" ref="G33:G40" si="6">+F33*E33</f>
        <v>0</v>
      </c>
      <c r="H33" s="29"/>
      <c r="I33" s="29"/>
      <c r="J33" s="29"/>
      <c r="K33" s="29"/>
      <c r="L33" s="29"/>
      <c r="M33" s="29"/>
      <c r="N33" s="29"/>
      <c r="O33" s="29"/>
      <c r="P33" s="29"/>
      <c r="Q33" s="29"/>
      <c r="R33" s="29"/>
      <c r="S33" s="29"/>
      <c r="T33" s="29"/>
    </row>
    <row r="34" spans="1:20" ht="12" customHeight="1">
      <c r="A34" s="321"/>
      <c r="B34" s="324"/>
      <c r="C34" s="179"/>
      <c r="D34" s="180"/>
      <c r="E34" s="180"/>
      <c r="F34" s="181"/>
      <c r="G34" s="169">
        <f t="shared" si="6"/>
        <v>0</v>
      </c>
      <c r="H34" s="29"/>
      <c r="I34" s="29"/>
      <c r="J34" s="29"/>
      <c r="K34" s="29"/>
      <c r="L34" s="29"/>
      <c r="M34" s="29"/>
      <c r="N34" s="29"/>
      <c r="O34" s="29"/>
      <c r="P34" s="29"/>
      <c r="Q34" s="29"/>
      <c r="R34" s="29"/>
      <c r="S34" s="29"/>
      <c r="T34" s="29"/>
    </row>
    <row r="35" spans="1:20" ht="12" customHeight="1">
      <c r="A35" s="321"/>
      <c r="B35" s="324"/>
      <c r="C35" s="179"/>
      <c r="D35" s="180"/>
      <c r="E35" s="180"/>
      <c r="F35" s="181"/>
      <c r="G35" s="169">
        <f t="shared" si="6"/>
        <v>0</v>
      </c>
      <c r="H35" s="29"/>
      <c r="I35" s="29"/>
      <c r="J35" s="29"/>
      <c r="K35" s="29"/>
      <c r="L35" s="29"/>
      <c r="M35" s="29"/>
      <c r="N35" s="29"/>
      <c r="O35" s="29"/>
      <c r="P35" s="29"/>
      <c r="Q35" s="29"/>
      <c r="R35" s="29"/>
      <c r="S35" s="29"/>
      <c r="T35" s="29"/>
    </row>
    <row r="36" spans="1:20" ht="12" customHeight="1">
      <c r="A36" s="321"/>
      <c r="B36" s="324"/>
      <c r="C36" s="179"/>
      <c r="D36" s="180"/>
      <c r="E36" s="180"/>
      <c r="F36" s="181"/>
      <c r="G36" s="169">
        <f t="shared" si="6"/>
        <v>0</v>
      </c>
      <c r="H36" s="29"/>
      <c r="I36" s="29"/>
      <c r="J36" s="29"/>
      <c r="K36" s="29"/>
      <c r="L36" s="29"/>
      <c r="M36" s="29"/>
      <c r="N36" s="29"/>
      <c r="O36" s="29"/>
      <c r="P36" s="29"/>
      <c r="Q36" s="29"/>
      <c r="R36" s="29"/>
      <c r="S36" s="29"/>
      <c r="T36" s="29"/>
    </row>
    <row r="37" spans="1:20" ht="12" customHeight="1">
      <c r="A37" s="321"/>
      <c r="B37" s="324"/>
      <c r="C37" s="179"/>
      <c r="D37" s="180"/>
      <c r="E37" s="180"/>
      <c r="F37" s="181"/>
      <c r="G37" s="169">
        <f t="shared" si="6"/>
        <v>0</v>
      </c>
      <c r="H37" s="29"/>
      <c r="I37" s="29"/>
      <c r="J37" s="29"/>
      <c r="K37" s="29"/>
      <c r="L37" s="29"/>
      <c r="M37" s="29"/>
      <c r="N37" s="29"/>
      <c r="O37" s="29"/>
      <c r="P37" s="29"/>
      <c r="Q37" s="29"/>
      <c r="R37" s="29"/>
      <c r="S37" s="29"/>
      <c r="T37" s="29"/>
    </row>
    <row r="38" spans="1:20" ht="12" customHeight="1">
      <c r="A38" s="321"/>
      <c r="B38" s="324"/>
      <c r="C38" s="179"/>
      <c r="D38" s="180"/>
      <c r="E38" s="180"/>
      <c r="F38" s="181"/>
      <c r="G38" s="169">
        <f t="shared" si="6"/>
        <v>0</v>
      </c>
      <c r="H38" s="29"/>
      <c r="I38" s="29"/>
      <c r="J38" s="29"/>
      <c r="K38" s="29"/>
      <c r="L38" s="29"/>
      <c r="M38" s="29"/>
      <c r="N38" s="29"/>
      <c r="O38" s="29"/>
      <c r="P38" s="29"/>
      <c r="Q38" s="29"/>
      <c r="R38" s="29"/>
      <c r="S38" s="29"/>
      <c r="T38" s="29"/>
    </row>
    <row r="39" spans="1:20" ht="12" customHeight="1">
      <c r="A39" s="321"/>
      <c r="B39" s="324"/>
      <c r="C39" s="179"/>
      <c r="D39" s="180"/>
      <c r="E39" s="180"/>
      <c r="F39" s="181"/>
      <c r="G39" s="169">
        <f t="shared" si="6"/>
        <v>0</v>
      </c>
      <c r="H39" s="29"/>
      <c r="I39" s="29"/>
      <c r="J39" s="29"/>
      <c r="K39" s="29"/>
      <c r="L39" s="29"/>
      <c r="M39" s="29"/>
      <c r="N39" s="29"/>
      <c r="O39" s="29"/>
      <c r="P39" s="29"/>
      <c r="Q39" s="29"/>
      <c r="R39" s="29"/>
      <c r="S39" s="29"/>
      <c r="T39" s="29"/>
    </row>
    <row r="40" spans="1:20" ht="12" customHeight="1">
      <c r="A40" s="321"/>
      <c r="B40" s="325"/>
      <c r="C40" s="179"/>
      <c r="D40" s="180"/>
      <c r="E40" s="180"/>
      <c r="F40" s="181"/>
      <c r="G40" s="169">
        <f t="shared" si="6"/>
        <v>0</v>
      </c>
      <c r="H40" s="29"/>
      <c r="I40" s="29"/>
      <c r="J40" s="29"/>
      <c r="K40" s="29"/>
      <c r="L40" s="29"/>
      <c r="M40" s="29"/>
      <c r="N40" s="29"/>
      <c r="O40" s="29"/>
      <c r="P40" s="29"/>
      <c r="Q40" s="29"/>
      <c r="R40" s="29"/>
      <c r="S40" s="29"/>
      <c r="T40" s="29"/>
    </row>
    <row r="41" spans="1:20" ht="12" customHeight="1">
      <c r="A41" s="322"/>
      <c r="B41" s="34" t="s">
        <v>103</v>
      </c>
      <c r="C41" s="182"/>
      <c r="D41" s="172"/>
      <c r="E41" s="172"/>
      <c r="F41" s="173">
        <f t="shared" ref="F41:G41" si="7">SUM(F33:F40)</f>
        <v>0</v>
      </c>
      <c r="G41" s="174">
        <f t="shared" si="7"/>
        <v>0</v>
      </c>
      <c r="H41" s="29"/>
      <c r="I41" s="29"/>
      <c r="J41" s="29"/>
      <c r="K41" s="29"/>
      <c r="L41" s="29"/>
      <c r="M41" s="29"/>
      <c r="N41" s="29"/>
      <c r="O41" s="29"/>
      <c r="P41" s="29"/>
      <c r="Q41" s="29"/>
      <c r="R41" s="29"/>
      <c r="S41" s="29"/>
      <c r="T41" s="29"/>
    </row>
    <row r="42" spans="1:20" ht="42" customHeight="1" thickBot="1">
      <c r="A42" s="326" t="s">
        <v>104</v>
      </c>
      <c r="B42" s="327"/>
      <c r="C42" s="348" t="str">
        <f>Resultados!A6</f>
        <v>Enunciar los resultados relacionados con cada una de las causas  criticas identifiacadas en el arbol de problemas.</v>
      </c>
      <c r="D42" s="349"/>
      <c r="E42" s="350"/>
      <c r="F42" s="351">
        <f>SUM(G41,G32,G23,G14)</f>
        <v>965000</v>
      </c>
      <c r="G42" s="327"/>
      <c r="H42" s="29"/>
      <c r="I42" s="29"/>
      <c r="J42" s="29"/>
      <c r="K42" s="29"/>
      <c r="L42" s="29"/>
      <c r="M42" s="29"/>
      <c r="N42" s="29"/>
      <c r="O42" s="29"/>
      <c r="P42" s="29"/>
      <c r="Q42" s="29"/>
      <c r="R42" s="29"/>
      <c r="S42" s="29"/>
      <c r="T42" s="29"/>
    </row>
    <row r="43" spans="1:20" ht="12" customHeight="1">
      <c r="A43" s="328">
        <v>5</v>
      </c>
      <c r="B43" s="329" t="str">
        <f>Resultados!B25</f>
        <v>Aislamiento</v>
      </c>
      <c r="C43" s="162" t="s">
        <v>105</v>
      </c>
      <c r="D43" s="163" t="s">
        <v>106</v>
      </c>
      <c r="E43" s="163">
        <v>7</v>
      </c>
      <c r="F43" s="164">
        <v>32000</v>
      </c>
      <c r="G43" s="165">
        <f t="shared" ref="G43:G51" si="8">+F43*E43</f>
        <v>224000</v>
      </c>
      <c r="H43" s="29"/>
      <c r="I43" s="29"/>
      <c r="J43" s="29"/>
      <c r="K43" s="29"/>
      <c r="L43" s="29"/>
      <c r="M43" s="29"/>
      <c r="N43" s="29"/>
      <c r="O43" s="29"/>
      <c r="P43" s="29"/>
      <c r="Q43" s="29"/>
      <c r="R43" s="29"/>
      <c r="S43" s="29"/>
      <c r="T43" s="29"/>
    </row>
    <row r="44" spans="1:20" ht="12" customHeight="1">
      <c r="A44" s="321"/>
      <c r="B44" s="330"/>
      <c r="C44" s="166" t="s">
        <v>107</v>
      </c>
      <c r="D44" s="167" t="s">
        <v>92</v>
      </c>
      <c r="E44" s="167">
        <v>1</v>
      </c>
      <c r="F44" s="168">
        <v>500000</v>
      </c>
      <c r="G44" s="169">
        <f t="shared" si="8"/>
        <v>500000</v>
      </c>
      <c r="H44" s="29"/>
      <c r="I44" s="29"/>
      <c r="J44" s="29"/>
      <c r="K44" s="29"/>
      <c r="L44" s="29"/>
      <c r="M44" s="29"/>
      <c r="N44" s="29"/>
      <c r="O44" s="29"/>
      <c r="P44" s="29"/>
      <c r="Q44" s="29"/>
      <c r="R44" s="29"/>
      <c r="S44" s="29"/>
      <c r="T44" s="29"/>
    </row>
    <row r="45" spans="1:20" ht="12" customHeight="1">
      <c r="A45" s="321"/>
      <c r="B45" s="330"/>
      <c r="C45" s="166" t="s">
        <v>108</v>
      </c>
      <c r="D45" s="167" t="s">
        <v>92</v>
      </c>
      <c r="E45" s="167">
        <v>1</v>
      </c>
      <c r="F45" s="168">
        <v>350000</v>
      </c>
      <c r="G45" s="169">
        <f t="shared" si="8"/>
        <v>350000</v>
      </c>
      <c r="H45" s="29"/>
      <c r="I45" s="29"/>
      <c r="J45" s="29"/>
      <c r="K45" s="29"/>
      <c r="L45" s="29"/>
      <c r="M45" s="29"/>
      <c r="N45" s="29"/>
      <c r="O45" s="29"/>
      <c r="P45" s="29"/>
      <c r="Q45" s="29"/>
      <c r="R45" s="29"/>
      <c r="S45" s="29"/>
      <c r="T45" s="29"/>
    </row>
    <row r="46" spans="1:20" ht="12" customHeight="1">
      <c r="A46" s="321"/>
      <c r="B46" s="330"/>
      <c r="C46" s="166" t="s">
        <v>109</v>
      </c>
      <c r="D46" s="167" t="s">
        <v>99</v>
      </c>
      <c r="E46" s="167">
        <v>1</v>
      </c>
      <c r="F46" s="168">
        <v>150000</v>
      </c>
      <c r="G46" s="169">
        <f t="shared" si="8"/>
        <v>150000</v>
      </c>
      <c r="H46" s="29"/>
      <c r="I46" s="29"/>
      <c r="J46" s="29"/>
      <c r="K46" s="29"/>
      <c r="L46" s="29"/>
      <c r="M46" s="29"/>
      <c r="N46" s="29"/>
      <c r="O46" s="29"/>
      <c r="P46" s="29"/>
      <c r="Q46" s="29"/>
      <c r="R46" s="29"/>
      <c r="S46" s="29"/>
      <c r="T46" s="29"/>
    </row>
    <row r="47" spans="1:20" ht="12" customHeight="1">
      <c r="A47" s="321"/>
      <c r="B47" s="330"/>
      <c r="C47" s="166"/>
      <c r="D47" s="167"/>
      <c r="E47" s="167"/>
      <c r="F47" s="168"/>
      <c r="G47" s="169">
        <f t="shared" si="8"/>
        <v>0</v>
      </c>
      <c r="H47" s="29"/>
      <c r="I47" s="29"/>
      <c r="J47" s="29"/>
      <c r="K47" s="29"/>
      <c r="L47" s="29"/>
      <c r="M47" s="29"/>
      <c r="N47" s="29"/>
      <c r="O47" s="29"/>
      <c r="P47" s="29"/>
      <c r="Q47" s="29"/>
      <c r="R47" s="29"/>
      <c r="S47" s="29"/>
      <c r="T47" s="29"/>
    </row>
    <row r="48" spans="1:20" ht="12" customHeight="1">
      <c r="A48" s="321"/>
      <c r="B48" s="330"/>
      <c r="C48" s="166"/>
      <c r="D48" s="167"/>
      <c r="E48" s="167"/>
      <c r="F48" s="168"/>
      <c r="G48" s="169">
        <f t="shared" si="8"/>
        <v>0</v>
      </c>
      <c r="H48" s="29"/>
      <c r="I48" s="29"/>
      <c r="J48" s="29"/>
      <c r="K48" s="29"/>
      <c r="L48" s="29"/>
      <c r="M48" s="29"/>
      <c r="N48" s="29"/>
      <c r="O48" s="29"/>
      <c r="P48" s="29"/>
      <c r="Q48" s="29"/>
      <c r="R48" s="29"/>
      <c r="S48" s="29"/>
      <c r="T48" s="29"/>
    </row>
    <row r="49" spans="1:20" ht="12" customHeight="1">
      <c r="A49" s="321"/>
      <c r="B49" s="330"/>
      <c r="C49" s="166"/>
      <c r="D49" s="167"/>
      <c r="E49" s="167"/>
      <c r="F49" s="168"/>
      <c r="G49" s="169">
        <f t="shared" si="8"/>
        <v>0</v>
      </c>
      <c r="H49" s="29"/>
      <c r="I49" s="29"/>
      <c r="J49" s="29"/>
      <c r="K49" s="29"/>
      <c r="L49" s="29"/>
      <c r="M49" s="29"/>
      <c r="N49" s="29"/>
      <c r="O49" s="29"/>
      <c r="P49" s="29"/>
      <c r="Q49" s="29"/>
      <c r="R49" s="29"/>
      <c r="S49" s="29"/>
      <c r="T49" s="29"/>
    </row>
    <row r="50" spans="1:20" ht="12" customHeight="1">
      <c r="A50" s="321"/>
      <c r="B50" s="330"/>
      <c r="C50" s="166" t="s">
        <v>110</v>
      </c>
      <c r="D50" s="167" t="s">
        <v>111</v>
      </c>
      <c r="E50" s="167">
        <v>1</v>
      </c>
      <c r="F50" s="168">
        <v>200000</v>
      </c>
      <c r="G50" s="169">
        <f t="shared" si="8"/>
        <v>200000</v>
      </c>
      <c r="H50" s="29"/>
      <c r="I50" s="29"/>
      <c r="J50" s="29"/>
      <c r="K50" s="29"/>
      <c r="L50" s="29"/>
      <c r="M50" s="29"/>
      <c r="N50" s="29"/>
      <c r="O50" s="29"/>
      <c r="P50" s="29"/>
      <c r="Q50" s="29"/>
      <c r="R50" s="29"/>
      <c r="S50" s="29"/>
      <c r="T50" s="29"/>
    </row>
    <row r="51" spans="1:20" ht="12" customHeight="1">
      <c r="A51" s="321"/>
      <c r="B51" s="331"/>
      <c r="C51" s="166" t="s">
        <v>102</v>
      </c>
      <c r="D51" s="167" t="s">
        <v>92</v>
      </c>
      <c r="E51" s="167">
        <v>1</v>
      </c>
      <c r="F51" s="168">
        <v>45000</v>
      </c>
      <c r="G51" s="169">
        <f t="shared" si="8"/>
        <v>45000</v>
      </c>
      <c r="H51" s="29"/>
      <c r="I51" s="29"/>
      <c r="J51" s="29"/>
      <c r="K51" s="29"/>
      <c r="L51" s="29"/>
      <c r="M51" s="29"/>
      <c r="N51" s="29"/>
      <c r="O51" s="29"/>
      <c r="P51" s="29"/>
      <c r="Q51" s="29"/>
      <c r="R51" s="29"/>
      <c r="S51" s="29"/>
      <c r="T51" s="29"/>
    </row>
    <row r="52" spans="1:20" ht="12" customHeight="1">
      <c r="A52" s="322"/>
      <c r="B52" s="34" t="s">
        <v>103</v>
      </c>
      <c r="C52" s="171"/>
      <c r="D52" s="172"/>
      <c r="E52" s="172"/>
      <c r="F52" s="173">
        <f t="shared" ref="F52:G52" si="9">SUM(F43:F51)</f>
        <v>1277000</v>
      </c>
      <c r="G52" s="174">
        <f t="shared" si="9"/>
        <v>1469000</v>
      </c>
      <c r="H52" s="29"/>
      <c r="I52" s="29"/>
      <c r="J52" s="29"/>
      <c r="K52" s="29"/>
      <c r="L52" s="29"/>
      <c r="M52" s="29"/>
      <c r="N52" s="29"/>
      <c r="O52" s="29"/>
      <c r="P52" s="29"/>
      <c r="Q52" s="29"/>
      <c r="R52" s="29"/>
      <c r="S52" s="29"/>
      <c r="T52" s="29"/>
    </row>
    <row r="53" spans="1:20" ht="12" customHeight="1">
      <c r="A53" s="332">
        <v>6</v>
      </c>
      <c r="B53" s="333">
        <f>Resultados!B29</f>
        <v>0</v>
      </c>
      <c r="C53" s="175"/>
      <c r="D53" s="176"/>
      <c r="E53" s="196"/>
      <c r="F53" s="168"/>
      <c r="G53" s="169">
        <f t="shared" ref="G53:G62" si="10">+F53*E53</f>
        <v>0</v>
      </c>
      <c r="H53" s="29"/>
      <c r="I53" s="29"/>
      <c r="J53" s="29"/>
      <c r="K53" s="29"/>
      <c r="L53" s="29"/>
      <c r="M53" s="29"/>
      <c r="N53" s="29"/>
      <c r="O53" s="29"/>
      <c r="P53" s="29"/>
      <c r="Q53" s="29"/>
      <c r="R53" s="29"/>
      <c r="S53" s="29"/>
      <c r="T53" s="29"/>
    </row>
    <row r="54" spans="1:20" ht="12" customHeight="1">
      <c r="A54" s="321"/>
      <c r="B54" s="330"/>
      <c r="C54" s="175"/>
      <c r="D54" s="176"/>
      <c r="E54" s="176"/>
      <c r="F54" s="168"/>
      <c r="G54" s="169">
        <f t="shared" si="10"/>
        <v>0</v>
      </c>
      <c r="H54" s="29"/>
      <c r="I54" s="29"/>
      <c r="J54" s="29"/>
      <c r="K54" s="29"/>
      <c r="L54" s="29"/>
      <c r="M54" s="29"/>
      <c r="N54" s="29"/>
      <c r="O54" s="29"/>
      <c r="P54" s="29"/>
      <c r="Q54" s="29"/>
      <c r="R54" s="29"/>
      <c r="S54" s="29"/>
      <c r="T54" s="29"/>
    </row>
    <row r="55" spans="1:20" ht="12" customHeight="1">
      <c r="A55" s="321"/>
      <c r="B55" s="330"/>
      <c r="C55" s="175"/>
      <c r="D55" s="176"/>
      <c r="E55" s="176"/>
      <c r="F55" s="168"/>
      <c r="G55" s="169">
        <f t="shared" si="10"/>
        <v>0</v>
      </c>
      <c r="H55" s="29"/>
      <c r="I55" s="29"/>
      <c r="J55" s="29"/>
      <c r="K55" s="29"/>
      <c r="L55" s="29"/>
      <c r="M55" s="29"/>
      <c r="N55" s="29"/>
      <c r="O55" s="29"/>
      <c r="P55" s="29"/>
      <c r="Q55" s="29"/>
      <c r="R55" s="29"/>
      <c r="S55" s="29"/>
      <c r="T55" s="29"/>
    </row>
    <row r="56" spans="1:20" ht="12" customHeight="1">
      <c r="A56" s="321"/>
      <c r="B56" s="330"/>
      <c r="C56" s="175"/>
      <c r="D56" s="176"/>
      <c r="E56" s="176"/>
      <c r="F56" s="168"/>
      <c r="G56" s="169">
        <f t="shared" si="10"/>
        <v>0</v>
      </c>
      <c r="H56" s="29"/>
      <c r="I56" s="29"/>
      <c r="J56" s="29"/>
      <c r="K56" s="29"/>
      <c r="L56" s="29"/>
      <c r="M56" s="29"/>
      <c r="N56" s="29"/>
      <c r="O56" s="29"/>
      <c r="P56" s="29"/>
      <c r="Q56" s="29"/>
      <c r="R56" s="29"/>
      <c r="S56" s="29"/>
      <c r="T56" s="29"/>
    </row>
    <row r="57" spans="1:20" ht="12" customHeight="1">
      <c r="A57" s="321"/>
      <c r="B57" s="330"/>
      <c r="C57" s="175"/>
      <c r="D57" s="176"/>
      <c r="E57" s="176"/>
      <c r="F57" s="168"/>
      <c r="G57" s="169">
        <f t="shared" si="10"/>
        <v>0</v>
      </c>
      <c r="H57" s="29"/>
      <c r="I57" s="29"/>
      <c r="J57" s="29"/>
      <c r="K57" s="29"/>
      <c r="L57" s="29"/>
      <c r="M57" s="29"/>
      <c r="N57" s="29"/>
      <c r="O57" s="29"/>
      <c r="P57" s="29"/>
      <c r="Q57" s="29"/>
      <c r="R57" s="29"/>
      <c r="S57" s="29"/>
      <c r="T57" s="29"/>
    </row>
    <row r="58" spans="1:20" ht="12" customHeight="1">
      <c r="A58" s="321"/>
      <c r="B58" s="330"/>
      <c r="C58" s="175"/>
      <c r="D58" s="176"/>
      <c r="E58" s="176"/>
      <c r="F58" s="168"/>
      <c r="G58" s="169">
        <f t="shared" si="10"/>
        <v>0</v>
      </c>
      <c r="H58" s="29"/>
      <c r="I58" s="29"/>
      <c r="J58" s="29"/>
      <c r="K58" s="29"/>
      <c r="L58" s="29"/>
      <c r="M58" s="29"/>
      <c r="N58" s="29"/>
      <c r="O58" s="29"/>
      <c r="P58" s="29"/>
      <c r="Q58" s="29"/>
      <c r="R58" s="29"/>
      <c r="S58" s="29"/>
      <c r="T58" s="29"/>
    </row>
    <row r="59" spans="1:20" ht="12" customHeight="1">
      <c r="A59" s="321"/>
      <c r="B59" s="330"/>
      <c r="C59" s="175"/>
      <c r="D59" s="176"/>
      <c r="E59" s="176"/>
      <c r="F59" s="168"/>
      <c r="G59" s="169">
        <f t="shared" si="10"/>
        <v>0</v>
      </c>
      <c r="H59" s="29"/>
      <c r="I59" s="29"/>
      <c r="J59" s="29"/>
      <c r="K59" s="29"/>
      <c r="L59" s="29"/>
      <c r="M59" s="29"/>
      <c r="N59" s="29"/>
      <c r="O59" s="29"/>
      <c r="P59" s="29"/>
      <c r="Q59" s="29"/>
      <c r="R59" s="29"/>
      <c r="S59" s="29"/>
      <c r="T59" s="29"/>
    </row>
    <row r="60" spans="1:20" ht="12" customHeight="1">
      <c r="A60" s="321"/>
      <c r="B60" s="330"/>
      <c r="C60" s="184"/>
      <c r="D60" s="176"/>
      <c r="E60" s="176"/>
      <c r="F60" s="168"/>
      <c r="G60" s="169">
        <f t="shared" si="10"/>
        <v>0</v>
      </c>
      <c r="H60" s="29"/>
      <c r="I60" s="29"/>
      <c r="J60" s="29"/>
      <c r="K60" s="29"/>
      <c r="L60" s="29"/>
      <c r="M60" s="29"/>
      <c r="N60" s="29"/>
      <c r="O60" s="29"/>
      <c r="P60" s="29"/>
      <c r="Q60" s="29"/>
      <c r="R60" s="29"/>
      <c r="S60" s="29"/>
      <c r="T60" s="29"/>
    </row>
    <row r="61" spans="1:20" ht="12" customHeight="1">
      <c r="A61" s="321"/>
      <c r="B61" s="330"/>
      <c r="C61" s="175"/>
      <c r="D61" s="185"/>
      <c r="E61" s="176"/>
      <c r="F61" s="168"/>
      <c r="G61" s="169">
        <f t="shared" si="10"/>
        <v>0</v>
      </c>
      <c r="H61" s="29"/>
      <c r="I61" s="29"/>
      <c r="J61" s="29"/>
      <c r="K61" s="29"/>
      <c r="L61" s="29"/>
      <c r="M61" s="29"/>
      <c r="N61" s="29"/>
      <c r="O61" s="29"/>
      <c r="P61" s="29"/>
      <c r="Q61" s="29"/>
      <c r="R61" s="29"/>
      <c r="S61" s="29"/>
      <c r="T61" s="29"/>
    </row>
    <row r="62" spans="1:20" ht="12" customHeight="1">
      <c r="A62" s="321"/>
      <c r="B62" s="331"/>
      <c r="C62" s="175"/>
      <c r="D62" s="176"/>
      <c r="E62" s="176"/>
      <c r="F62" s="168"/>
      <c r="G62" s="169">
        <f t="shared" si="10"/>
        <v>0</v>
      </c>
      <c r="H62" s="29"/>
      <c r="I62" s="29"/>
      <c r="J62" s="29"/>
      <c r="K62" s="29"/>
      <c r="L62" s="29"/>
      <c r="M62" s="29"/>
      <c r="N62" s="29"/>
      <c r="O62" s="29"/>
      <c r="P62" s="29"/>
      <c r="Q62" s="29"/>
      <c r="R62" s="29"/>
      <c r="S62" s="29"/>
      <c r="T62" s="29"/>
    </row>
    <row r="63" spans="1:20" ht="12" customHeight="1">
      <c r="A63" s="322"/>
      <c r="B63" s="34" t="s">
        <v>103</v>
      </c>
      <c r="C63" s="171"/>
      <c r="D63" s="172"/>
      <c r="E63" s="172"/>
      <c r="F63" s="173">
        <f t="shared" ref="F63:G63" si="11">SUM(F53:F62)</f>
        <v>0</v>
      </c>
      <c r="G63" s="174">
        <f t="shared" si="11"/>
        <v>0</v>
      </c>
      <c r="H63" s="29"/>
      <c r="I63" s="29"/>
      <c r="J63" s="29"/>
      <c r="K63" s="29"/>
      <c r="L63" s="29"/>
      <c r="M63" s="29"/>
      <c r="N63" s="29"/>
      <c r="O63" s="29"/>
      <c r="P63" s="29"/>
      <c r="Q63" s="29"/>
      <c r="R63" s="29"/>
      <c r="S63" s="29"/>
      <c r="T63" s="29"/>
    </row>
    <row r="64" spans="1:20" ht="12" customHeight="1">
      <c r="A64" s="332">
        <v>7</v>
      </c>
      <c r="B64" s="333" t="str">
        <f>Resultados!B33</f>
        <v>A7</v>
      </c>
      <c r="C64" s="175"/>
      <c r="D64" s="176"/>
      <c r="E64" s="176"/>
      <c r="F64" s="168"/>
      <c r="G64" s="169">
        <f t="shared" ref="G64:G72" si="12">+F64*E64</f>
        <v>0</v>
      </c>
      <c r="H64" s="29"/>
      <c r="I64" s="29"/>
      <c r="J64" s="29"/>
      <c r="K64" s="29"/>
      <c r="L64" s="29"/>
      <c r="M64" s="29"/>
      <c r="N64" s="29"/>
      <c r="O64" s="29"/>
      <c r="P64" s="29"/>
      <c r="Q64" s="29"/>
      <c r="R64" s="29"/>
      <c r="S64" s="29"/>
      <c r="T64" s="29"/>
    </row>
    <row r="65" spans="1:20" ht="12" customHeight="1">
      <c r="A65" s="321"/>
      <c r="B65" s="330"/>
      <c r="C65" s="175"/>
      <c r="D65" s="176"/>
      <c r="E65" s="176"/>
      <c r="F65" s="168"/>
      <c r="G65" s="169">
        <f t="shared" si="12"/>
        <v>0</v>
      </c>
      <c r="H65" s="29"/>
      <c r="I65" s="29"/>
      <c r="J65" s="29"/>
      <c r="K65" s="29"/>
      <c r="L65" s="29"/>
      <c r="M65" s="29"/>
      <c r="N65" s="29"/>
      <c r="O65" s="29"/>
      <c r="P65" s="29"/>
      <c r="Q65" s="29"/>
      <c r="R65" s="29"/>
      <c r="S65" s="29"/>
      <c r="T65" s="29"/>
    </row>
    <row r="66" spans="1:20" ht="12" customHeight="1">
      <c r="A66" s="321"/>
      <c r="B66" s="330"/>
      <c r="C66" s="175"/>
      <c r="D66" s="176"/>
      <c r="E66" s="176"/>
      <c r="F66" s="168"/>
      <c r="G66" s="169">
        <f t="shared" si="12"/>
        <v>0</v>
      </c>
      <c r="H66" s="29"/>
      <c r="I66" s="29"/>
      <c r="J66" s="29"/>
      <c r="K66" s="29"/>
      <c r="L66" s="29"/>
      <c r="M66" s="29"/>
      <c r="N66" s="29"/>
      <c r="O66" s="29"/>
      <c r="P66" s="29"/>
      <c r="Q66" s="29"/>
      <c r="R66" s="29"/>
      <c r="S66" s="29"/>
      <c r="T66" s="29"/>
    </row>
    <row r="67" spans="1:20" ht="12" customHeight="1">
      <c r="A67" s="321"/>
      <c r="B67" s="330"/>
      <c r="C67" s="175"/>
      <c r="D67" s="176"/>
      <c r="E67" s="176"/>
      <c r="F67" s="168"/>
      <c r="G67" s="169">
        <f t="shared" si="12"/>
        <v>0</v>
      </c>
      <c r="H67" s="29"/>
      <c r="I67" s="29"/>
      <c r="J67" s="29"/>
      <c r="K67" s="29"/>
      <c r="L67" s="29"/>
      <c r="M67" s="29"/>
      <c r="N67" s="29"/>
      <c r="O67" s="29"/>
      <c r="P67" s="29"/>
      <c r="Q67" s="29"/>
      <c r="R67" s="29"/>
      <c r="S67" s="29"/>
      <c r="T67" s="29"/>
    </row>
    <row r="68" spans="1:20" ht="12" customHeight="1">
      <c r="A68" s="321"/>
      <c r="B68" s="330"/>
      <c r="C68" s="175"/>
      <c r="D68" s="176"/>
      <c r="E68" s="176"/>
      <c r="F68" s="168"/>
      <c r="G68" s="169">
        <f t="shared" si="12"/>
        <v>0</v>
      </c>
      <c r="H68" s="29"/>
      <c r="I68" s="29"/>
      <c r="J68" s="29"/>
      <c r="K68" s="29"/>
      <c r="L68" s="29"/>
      <c r="M68" s="29"/>
      <c r="N68" s="29"/>
      <c r="O68" s="29"/>
      <c r="P68" s="29"/>
      <c r="Q68" s="29"/>
      <c r="R68" s="29"/>
      <c r="S68" s="29"/>
      <c r="T68" s="29"/>
    </row>
    <row r="69" spans="1:20" ht="12" customHeight="1">
      <c r="A69" s="321"/>
      <c r="B69" s="330"/>
      <c r="C69" s="166"/>
      <c r="D69" s="176"/>
      <c r="E69" s="176"/>
      <c r="F69" s="168"/>
      <c r="G69" s="169">
        <f t="shared" si="12"/>
        <v>0</v>
      </c>
      <c r="H69" s="29"/>
      <c r="I69" s="29"/>
      <c r="J69" s="29"/>
      <c r="K69" s="29"/>
      <c r="L69" s="29"/>
      <c r="M69" s="29"/>
      <c r="N69" s="29"/>
      <c r="O69" s="29"/>
      <c r="P69" s="29"/>
      <c r="Q69" s="29"/>
      <c r="R69" s="29"/>
      <c r="S69" s="29"/>
      <c r="T69" s="29"/>
    </row>
    <row r="70" spans="1:20" ht="12" customHeight="1">
      <c r="A70" s="321"/>
      <c r="B70" s="330"/>
      <c r="C70" s="175"/>
      <c r="D70" s="176"/>
      <c r="E70" s="176"/>
      <c r="F70" s="168"/>
      <c r="G70" s="169">
        <f t="shared" si="12"/>
        <v>0</v>
      </c>
      <c r="H70" s="29"/>
      <c r="I70" s="29"/>
      <c r="J70" s="29"/>
      <c r="K70" s="29"/>
      <c r="L70" s="29"/>
      <c r="M70" s="29"/>
      <c r="N70" s="29"/>
      <c r="O70" s="29"/>
      <c r="P70" s="29"/>
      <c r="Q70" s="29"/>
      <c r="R70" s="29"/>
      <c r="S70" s="29"/>
      <c r="T70" s="29"/>
    </row>
    <row r="71" spans="1:20" ht="12" customHeight="1">
      <c r="A71" s="321"/>
      <c r="B71" s="330"/>
      <c r="C71" s="177"/>
      <c r="D71" s="176"/>
      <c r="E71" s="176"/>
      <c r="F71" s="168"/>
      <c r="G71" s="169">
        <f t="shared" si="12"/>
        <v>0</v>
      </c>
      <c r="H71" s="29"/>
      <c r="I71" s="29"/>
      <c r="J71" s="29"/>
      <c r="K71" s="29"/>
      <c r="L71" s="29"/>
      <c r="M71" s="29"/>
      <c r="N71" s="29"/>
      <c r="O71" s="29"/>
      <c r="P71" s="29"/>
      <c r="Q71" s="29"/>
      <c r="R71" s="29"/>
      <c r="S71" s="29"/>
      <c r="T71" s="29"/>
    </row>
    <row r="72" spans="1:20" ht="12" customHeight="1">
      <c r="A72" s="321"/>
      <c r="B72" s="331"/>
      <c r="C72" s="166"/>
      <c r="D72" s="176"/>
      <c r="E72" s="176"/>
      <c r="F72" s="168"/>
      <c r="G72" s="169">
        <f t="shared" si="12"/>
        <v>0</v>
      </c>
      <c r="H72" s="29"/>
      <c r="I72" s="29"/>
      <c r="J72" s="29"/>
      <c r="K72" s="29"/>
      <c r="L72" s="29"/>
      <c r="M72" s="29"/>
      <c r="N72" s="29"/>
      <c r="O72" s="29"/>
      <c r="P72" s="29"/>
      <c r="Q72" s="29"/>
      <c r="R72" s="29"/>
      <c r="S72" s="29"/>
      <c r="T72" s="29"/>
    </row>
    <row r="73" spans="1:20" ht="12" customHeight="1">
      <c r="A73" s="322"/>
      <c r="B73" s="34" t="s">
        <v>103</v>
      </c>
      <c r="C73" s="171"/>
      <c r="D73" s="172"/>
      <c r="E73" s="172"/>
      <c r="F73" s="173">
        <f t="shared" ref="F73:G73" si="13">SUM(F64:F72)</f>
        <v>0</v>
      </c>
      <c r="G73" s="174">
        <f t="shared" si="13"/>
        <v>0</v>
      </c>
      <c r="H73" s="29"/>
      <c r="I73" s="29"/>
      <c r="J73" s="29"/>
      <c r="K73" s="29"/>
      <c r="L73" s="29"/>
      <c r="M73" s="29"/>
      <c r="N73" s="29"/>
      <c r="O73" s="29"/>
      <c r="P73" s="29"/>
      <c r="Q73" s="29"/>
      <c r="R73" s="29"/>
      <c r="S73" s="29"/>
      <c r="T73" s="29"/>
    </row>
    <row r="74" spans="1:20" ht="12.75" customHeight="1">
      <c r="A74" s="320">
        <v>8</v>
      </c>
      <c r="B74" s="323" t="str">
        <f>Resultados!B37</f>
        <v>A8</v>
      </c>
      <c r="C74" s="179"/>
      <c r="D74" s="180"/>
      <c r="E74" s="180"/>
      <c r="F74" s="181"/>
      <c r="G74" s="169">
        <f t="shared" ref="G74:G82" si="14">+F74*E74</f>
        <v>0</v>
      </c>
      <c r="H74" s="29"/>
      <c r="I74" s="29"/>
      <c r="J74" s="29"/>
      <c r="K74" s="29"/>
      <c r="L74" s="29"/>
      <c r="M74" s="29"/>
      <c r="N74" s="29"/>
      <c r="O74" s="29"/>
      <c r="P74" s="29"/>
      <c r="Q74" s="29"/>
      <c r="R74" s="29"/>
      <c r="S74" s="29"/>
      <c r="T74" s="29"/>
    </row>
    <row r="75" spans="1:20" ht="12.75" customHeight="1">
      <c r="A75" s="321"/>
      <c r="B75" s="324"/>
      <c r="C75" s="179"/>
      <c r="D75" s="180"/>
      <c r="E75" s="180"/>
      <c r="F75" s="181"/>
      <c r="G75" s="169">
        <f t="shared" si="14"/>
        <v>0</v>
      </c>
      <c r="H75" s="29"/>
      <c r="I75" s="29"/>
      <c r="J75" s="29"/>
      <c r="K75" s="29"/>
      <c r="L75" s="29"/>
      <c r="M75" s="29"/>
      <c r="N75" s="29"/>
      <c r="O75" s="29"/>
      <c r="P75" s="29"/>
      <c r="Q75" s="29"/>
      <c r="R75" s="29"/>
      <c r="S75" s="29"/>
      <c r="T75" s="29"/>
    </row>
    <row r="76" spans="1:20" ht="12.75" customHeight="1">
      <c r="A76" s="321"/>
      <c r="B76" s="324"/>
      <c r="C76" s="179"/>
      <c r="D76" s="180"/>
      <c r="E76" s="180"/>
      <c r="F76" s="181"/>
      <c r="G76" s="169">
        <f t="shared" si="14"/>
        <v>0</v>
      </c>
      <c r="H76" s="29"/>
      <c r="I76" s="29"/>
      <c r="J76" s="29"/>
      <c r="K76" s="29"/>
      <c r="L76" s="29"/>
      <c r="M76" s="29"/>
      <c r="N76" s="29"/>
      <c r="O76" s="29"/>
      <c r="P76" s="29"/>
      <c r="Q76" s="29"/>
      <c r="R76" s="29"/>
      <c r="S76" s="29"/>
      <c r="T76" s="29"/>
    </row>
    <row r="77" spans="1:20" ht="12.75" customHeight="1">
      <c r="A77" s="321"/>
      <c r="B77" s="324"/>
      <c r="C77" s="179"/>
      <c r="D77" s="180"/>
      <c r="E77" s="180"/>
      <c r="F77" s="181"/>
      <c r="G77" s="169">
        <f t="shared" si="14"/>
        <v>0</v>
      </c>
      <c r="H77" s="29"/>
      <c r="I77" s="29"/>
      <c r="J77" s="29"/>
      <c r="K77" s="29"/>
      <c r="L77" s="29"/>
      <c r="M77" s="29"/>
      <c r="N77" s="29"/>
      <c r="O77" s="29"/>
      <c r="P77" s="29"/>
      <c r="Q77" s="29"/>
      <c r="R77" s="29"/>
      <c r="S77" s="29"/>
      <c r="T77" s="29"/>
    </row>
    <row r="78" spans="1:20" ht="12" customHeight="1">
      <c r="A78" s="321"/>
      <c r="B78" s="324"/>
      <c r="C78" s="179"/>
      <c r="D78" s="180"/>
      <c r="E78" s="180"/>
      <c r="F78" s="181"/>
      <c r="G78" s="169">
        <f t="shared" si="14"/>
        <v>0</v>
      </c>
      <c r="H78" s="29"/>
      <c r="I78" s="29"/>
      <c r="J78" s="29"/>
      <c r="K78" s="29"/>
      <c r="L78" s="29"/>
      <c r="M78" s="29"/>
      <c r="N78" s="29"/>
      <c r="O78" s="29"/>
      <c r="P78" s="29"/>
      <c r="Q78" s="29"/>
      <c r="R78" s="29"/>
      <c r="S78" s="29"/>
      <c r="T78" s="29"/>
    </row>
    <row r="79" spans="1:20" ht="12" customHeight="1">
      <c r="A79" s="321"/>
      <c r="B79" s="324"/>
      <c r="C79" s="179"/>
      <c r="D79" s="180"/>
      <c r="E79" s="180"/>
      <c r="F79" s="181"/>
      <c r="G79" s="169">
        <f t="shared" si="14"/>
        <v>0</v>
      </c>
      <c r="H79" s="29"/>
      <c r="I79" s="29"/>
      <c r="J79" s="29"/>
      <c r="K79" s="29"/>
      <c r="L79" s="29"/>
      <c r="M79" s="29"/>
      <c r="N79" s="29"/>
      <c r="O79" s="29"/>
      <c r="P79" s="29"/>
      <c r="Q79" s="29"/>
      <c r="R79" s="29"/>
      <c r="S79" s="29"/>
      <c r="T79" s="29"/>
    </row>
    <row r="80" spans="1:20" ht="11.25" customHeight="1">
      <c r="A80" s="321"/>
      <c r="B80" s="324"/>
      <c r="C80" s="179"/>
      <c r="D80" s="180"/>
      <c r="E80" s="180"/>
      <c r="F80" s="181"/>
      <c r="G80" s="169">
        <f t="shared" si="14"/>
        <v>0</v>
      </c>
      <c r="H80" s="29"/>
      <c r="I80" s="29"/>
      <c r="J80" s="29"/>
      <c r="K80" s="29"/>
      <c r="L80" s="29"/>
      <c r="M80" s="29"/>
      <c r="N80" s="29"/>
      <c r="O80" s="29"/>
      <c r="P80" s="29"/>
      <c r="Q80" s="29"/>
      <c r="R80" s="29"/>
      <c r="S80" s="29"/>
      <c r="T80" s="29"/>
    </row>
    <row r="81" spans="1:20" ht="12" customHeight="1">
      <c r="A81" s="321"/>
      <c r="B81" s="324"/>
      <c r="C81" s="179"/>
      <c r="D81" s="180"/>
      <c r="E81" s="180"/>
      <c r="F81" s="181"/>
      <c r="G81" s="169">
        <f t="shared" si="14"/>
        <v>0</v>
      </c>
      <c r="H81" s="29"/>
      <c r="I81" s="29"/>
      <c r="J81" s="29"/>
      <c r="K81" s="29"/>
      <c r="L81" s="29"/>
      <c r="M81" s="29"/>
      <c r="N81" s="29"/>
      <c r="O81" s="29"/>
      <c r="P81" s="29"/>
      <c r="Q81" s="29"/>
      <c r="R81" s="29"/>
      <c r="S81" s="29"/>
      <c r="T81" s="29"/>
    </row>
    <row r="82" spans="1:20" ht="12" customHeight="1">
      <c r="A82" s="321"/>
      <c r="B82" s="325"/>
      <c r="C82" s="179"/>
      <c r="D82" s="180"/>
      <c r="E82" s="180"/>
      <c r="F82" s="181"/>
      <c r="G82" s="169">
        <f t="shared" si="14"/>
        <v>0</v>
      </c>
      <c r="H82" s="29"/>
      <c r="I82" s="29"/>
      <c r="J82" s="29"/>
      <c r="K82" s="29"/>
      <c r="L82" s="29"/>
      <c r="M82" s="29"/>
      <c r="N82" s="29"/>
      <c r="O82" s="29"/>
      <c r="P82" s="29"/>
      <c r="Q82" s="29"/>
      <c r="R82" s="29"/>
      <c r="S82" s="29"/>
      <c r="T82" s="29"/>
    </row>
    <row r="83" spans="1:20" ht="12" customHeight="1">
      <c r="A83" s="322"/>
      <c r="B83" s="34" t="s">
        <v>103</v>
      </c>
      <c r="C83" s="171"/>
      <c r="D83" s="172"/>
      <c r="E83" s="172"/>
      <c r="F83" s="173">
        <f t="shared" ref="F83:G83" si="15">SUM(F74:F82)</f>
        <v>0</v>
      </c>
      <c r="G83" s="183">
        <f t="shared" si="15"/>
        <v>0</v>
      </c>
      <c r="H83" s="29"/>
      <c r="I83" s="29"/>
      <c r="J83" s="29"/>
      <c r="K83" s="29"/>
      <c r="L83" s="29"/>
      <c r="M83" s="29"/>
      <c r="N83" s="29"/>
      <c r="O83" s="29"/>
      <c r="P83" s="29"/>
      <c r="Q83" s="29"/>
      <c r="R83" s="29"/>
      <c r="S83" s="29"/>
      <c r="T83" s="29"/>
    </row>
    <row r="84" spans="1:20" ht="12.75" customHeight="1">
      <c r="A84" s="320">
        <v>9</v>
      </c>
      <c r="B84" s="323" t="str">
        <f>Resultados!B41</f>
        <v>A9</v>
      </c>
      <c r="C84" s="179"/>
      <c r="D84" s="180"/>
      <c r="E84" s="180"/>
      <c r="F84" s="181"/>
      <c r="G84" s="169">
        <f t="shared" ref="G84:G92" si="16">+F84*E84</f>
        <v>0</v>
      </c>
      <c r="H84" s="29"/>
      <c r="I84" s="29"/>
      <c r="J84" s="29"/>
      <c r="K84" s="29"/>
      <c r="L84" s="29"/>
      <c r="M84" s="29"/>
      <c r="N84" s="29"/>
      <c r="O84" s="29"/>
      <c r="P84" s="29"/>
      <c r="Q84" s="29"/>
      <c r="R84" s="29"/>
      <c r="S84" s="29"/>
      <c r="T84" s="29"/>
    </row>
    <row r="85" spans="1:20" ht="12.75" customHeight="1">
      <c r="A85" s="321"/>
      <c r="B85" s="324"/>
      <c r="C85" s="179"/>
      <c r="D85" s="180"/>
      <c r="E85" s="180"/>
      <c r="F85" s="181"/>
      <c r="G85" s="169">
        <f t="shared" si="16"/>
        <v>0</v>
      </c>
      <c r="H85" s="29"/>
      <c r="I85" s="29"/>
      <c r="J85" s="29"/>
      <c r="K85" s="29"/>
      <c r="L85" s="29"/>
      <c r="M85" s="29"/>
      <c r="N85" s="29"/>
      <c r="O85" s="29"/>
      <c r="P85" s="29"/>
      <c r="Q85" s="29"/>
      <c r="R85" s="29"/>
      <c r="S85" s="29"/>
      <c r="T85" s="29"/>
    </row>
    <row r="86" spans="1:20" ht="12.75" customHeight="1">
      <c r="A86" s="321"/>
      <c r="B86" s="324"/>
      <c r="C86" s="179"/>
      <c r="D86" s="180"/>
      <c r="E86" s="180"/>
      <c r="F86" s="181"/>
      <c r="G86" s="169">
        <f t="shared" si="16"/>
        <v>0</v>
      </c>
      <c r="H86" s="29"/>
      <c r="I86" s="29"/>
      <c r="J86" s="29"/>
      <c r="K86" s="29"/>
      <c r="L86" s="29"/>
      <c r="M86" s="29"/>
      <c r="N86" s="29"/>
      <c r="O86" s="29"/>
      <c r="P86" s="29"/>
      <c r="Q86" s="29"/>
      <c r="R86" s="29"/>
      <c r="S86" s="29"/>
      <c r="T86" s="29"/>
    </row>
    <row r="87" spans="1:20" ht="12.75" customHeight="1">
      <c r="A87" s="321"/>
      <c r="B87" s="324"/>
      <c r="C87" s="179"/>
      <c r="D87" s="180"/>
      <c r="E87" s="180"/>
      <c r="F87" s="181"/>
      <c r="G87" s="169">
        <f t="shared" si="16"/>
        <v>0</v>
      </c>
      <c r="H87" s="29"/>
      <c r="I87" s="29"/>
      <c r="J87" s="29"/>
      <c r="K87" s="29"/>
      <c r="L87" s="29"/>
      <c r="M87" s="29"/>
      <c r="N87" s="29"/>
      <c r="O87" s="29"/>
      <c r="P87" s="29"/>
      <c r="Q87" s="29"/>
      <c r="R87" s="29"/>
      <c r="S87" s="29"/>
      <c r="T87" s="29"/>
    </row>
    <row r="88" spans="1:20" ht="12" customHeight="1">
      <c r="A88" s="321"/>
      <c r="B88" s="324"/>
      <c r="C88" s="179"/>
      <c r="D88" s="180"/>
      <c r="E88" s="180"/>
      <c r="F88" s="181"/>
      <c r="G88" s="169">
        <f t="shared" si="16"/>
        <v>0</v>
      </c>
      <c r="H88" s="29"/>
      <c r="I88" s="29"/>
      <c r="J88" s="29"/>
      <c r="K88" s="29"/>
      <c r="L88" s="29"/>
      <c r="M88" s="29"/>
      <c r="N88" s="29"/>
      <c r="O88" s="29"/>
      <c r="P88" s="29"/>
      <c r="Q88" s="29"/>
      <c r="R88" s="29"/>
      <c r="S88" s="29"/>
      <c r="T88" s="29"/>
    </row>
    <row r="89" spans="1:20" ht="11.25" customHeight="1">
      <c r="A89" s="321"/>
      <c r="B89" s="324"/>
      <c r="C89" s="179"/>
      <c r="D89" s="180"/>
      <c r="E89" s="180"/>
      <c r="F89" s="181"/>
      <c r="G89" s="169">
        <f t="shared" si="16"/>
        <v>0</v>
      </c>
      <c r="H89" s="29"/>
      <c r="I89" s="29"/>
      <c r="J89" s="29"/>
      <c r="K89" s="29"/>
      <c r="L89" s="29"/>
      <c r="M89" s="29"/>
      <c r="N89" s="29"/>
      <c r="O89" s="29"/>
      <c r="P89" s="29"/>
      <c r="Q89" s="29"/>
      <c r="R89" s="29"/>
      <c r="S89" s="29"/>
      <c r="T89" s="29"/>
    </row>
    <row r="90" spans="1:20" ht="12" customHeight="1">
      <c r="A90" s="321"/>
      <c r="B90" s="324"/>
      <c r="C90" s="179"/>
      <c r="D90" s="180"/>
      <c r="E90" s="180"/>
      <c r="F90" s="181"/>
      <c r="G90" s="169">
        <f t="shared" si="16"/>
        <v>0</v>
      </c>
      <c r="H90" s="29"/>
      <c r="I90" s="29"/>
      <c r="J90" s="29"/>
      <c r="K90" s="29"/>
      <c r="L90" s="29"/>
      <c r="M90" s="29"/>
      <c r="N90" s="29"/>
      <c r="O90" s="29"/>
      <c r="P90" s="29"/>
      <c r="Q90" s="29"/>
      <c r="R90" s="29"/>
      <c r="S90" s="29"/>
      <c r="T90" s="29"/>
    </row>
    <row r="91" spans="1:20" ht="12" customHeight="1">
      <c r="A91" s="321"/>
      <c r="B91" s="324"/>
      <c r="C91" s="179"/>
      <c r="D91" s="180"/>
      <c r="E91" s="180"/>
      <c r="F91" s="181"/>
      <c r="G91" s="169">
        <f t="shared" si="16"/>
        <v>0</v>
      </c>
      <c r="H91" s="29"/>
      <c r="I91" s="29"/>
      <c r="J91" s="29"/>
      <c r="K91" s="29"/>
      <c r="L91" s="29"/>
      <c r="M91" s="29"/>
      <c r="N91" s="29"/>
      <c r="O91" s="29"/>
      <c r="P91" s="29"/>
      <c r="Q91" s="29"/>
      <c r="R91" s="29"/>
      <c r="S91" s="29"/>
      <c r="T91" s="29"/>
    </row>
    <row r="92" spans="1:20" ht="12" customHeight="1">
      <c r="A92" s="321"/>
      <c r="B92" s="325"/>
      <c r="C92" s="179"/>
      <c r="D92" s="180"/>
      <c r="E92" s="180"/>
      <c r="F92" s="181"/>
      <c r="G92" s="169">
        <f t="shared" si="16"/>
        <v>0</v>
      </c>
      <c r="H92" s="29"/>
      <c r="I92" s="29"/>
      <c r="J92" s="29"/>
      <c r="K92" s="29"/>
      <c r="L92" s="29"/>
      <c r="M92" s="29"/>
      <c r="N92" s="29"/>
      <c r="O92" s="29"/>
      <c r="P92" s="29"/>
      <c r="Q92" s="29"/>
      <c r="R92" s="29"/>
      <c r="S92" s="29"/>
      <c r="T92" s="29"/>
    </row>
    <row r="93" spans="1:20" ht="12" customHeight="1">
      <c r="A93" s="322"/>
      <c r="B93" s="34" t="s">
        <v>103</v>
      </c>
      <c r="C93" s="182"/>
      <c r="D93" s="172"/>
      <c r="E93" s="172"/>
      <c r="F93" s="173">
        <f t="shared" ref="F93:G93" si="17">SUM(F84:F92)</f>
        <v>0</v>
      </c>
      <c r="G93" s="174">
        <f t="shared" si="17"/>
        <v>0</v>
      </c>
      <c r="H93" s="29"/>
      <c r="I93" s="29"/>
      <c r="J93" s="29"/>
      <c r="K93" s="29"/>
      <c r="L93" s="29"/>
      <c r="M93" s="29"/>
      <c r="N93" s="29"/>
      <c r="O93" s="29"/>
      <c r="P93" s="29"/>
      <c r="Q93" s="29"/>
      <c r="R93" s="29"/>
      <c r="S93" s="29"/>
      <c r="T93" s="29"/>
    </row>
    <row r="94" spans="1:20" ht="12.75" customHeight="1">
      <c r="A94" s="320">
        <v>10</v>
      </c>
      <c r="B94" s="323" t="str">
        <f>Resultados!B45</f>
        <v>A10</v>
      </c>
      <c r="C94" s="179"/>
      <c r="D94" s="180"/>
      <c r="E94" s="180"/>
      <c r="F94" s="181"/>
      <c r="G94" s="169">
        <f t="shared" ref="G94:G102" si="18">+F94*E94</f>
        <v>0</v>
      </c>
      <c r="H94" s="29"/>
      <c r="I94" s="29"/>
      <c r="J94" s="29"/>
      <c r="K94" s="29"/>
      <c r="L94" s="29"/>
      <c r="M94" s="29"/>
      <c r="N94" s="29"/>
      <c r="O94" s="29"/>
      <c r="P94" s="29"/>
      <c r="Q94" s="29"/>
      <c r="R94" s="29"/>
      <c r="S94" s="29"/>
      <c r="T94" s="29"/>
    </row>
    <row r="95" spans="1:20" ht="12.75" customHeight="1">
      <c r="A95" s="321"/>
      <c r="B95" s="324"/>
      <c r="C95" s="179"/>
      <c r="D95" s="180"/>
      <c r="E95" s="180"/>
      <c r="F95" s="181"/>
      <c r="G95" s="169">
        <f t="shared" si="18"/>
        <v>0</v>
      </c>
      <c r="H95" s="29"/>
      <c r="I95" s="29"/>
      <c r="J95" s="29"/>
      <c r="K95" s="29"/>
      <c r="L95" s="29"/>
      <c r="M95" s="29"/>
      <c r="N95" s="29"/>
      <c r="O95" s="29"/>
      <c r="P95" s="29"/>
      <c r="Q95" s="29"/>
      <c r="R95" s="29"/>
      <c r="S95" s="29"/>
      <c r="T95" s="29"/>
    </row>
    <row r="96" spans="1:20" ht="12.75" customHeight="1">
      <c r="A96" s="321"/>
      <c r="B96" s="324"/>
      <c r="C96" s="179"/>
      <c r="D96" s="180"/>
      <c r="E96" s="180"/>
      <c r="F96" s="181"/>
      <c r="G96" s="169">
        <f t="shared" si="18"/>
        <v>0</v>
      </c>
      <c r="H96" s="29"/>
      <c r="I96" s="29"/>
      <c r="J96" s="29"/>
      <c r="K96" s="29"/>
      <c r="L96" s="29"/>
      <c r="M96" s="29"/>
      <c r="N96" s="29"/>
      <c r="O96" s="29"/>
      <c r="P96" s="29"/>
      <c r="Q96" s="29"/>
      <c r="R96" s="29"/>
      <c r="S96" s="29"/>
      <c r="T96" s="29"/>
    </row>
    <row r="97" spans="1:20" ht="12.75" customHeight="1">
      <c r="A97" s="321"/>
      <c r="B97" s="324"/>
      <c r="C97" s="179"/>
      <c r="D97" s="180"/>
      <c r="E97" s="180"/>
      <c r="F97" s="181"/>
      <c r="G97" s="169">
        <f t="shared" si="18"/>
        <v>0</v>
      </c>
      <c r="H97" s="29"/>
      <c r="I97" s="29"/>
      <c r="J97" s="29"/>
      <c r="K97" s="29"/>
      <c r="L97" s="29"/>
      <c r="M97" s="29"/>
      <c r="N97" s="29"/>
      <c r="O97" s="29"/>
      <c r="P97" s="29"/>
      <c r="Q97" s="29"/>
      <c r="R97" s="29"/>
      <c r="S97" s="29"/>
      <c r="T97" s="29"/>
    </row>
    <row r="98" spans="1:20" ht="12" customHeight="1">
      <c r="A98" s="321"/>
      <c r="B98" s="324"/>
      <c r="C98" s="179"/>
      <c r="D98" s="180"/>
      <c r="E98" s="180"/>
      <c r="F98" s="181"/>
      <c r="G98" s="169">
        <f t="shared" si="18"/>
        <v>0</v>
      </c>
      <c r="H98" s="29"/>
      <c r="I98" s="29"/>
      <c r="J98" s="29"/>
      <c r="K98" s="29"/>
      <c r="L98" s="29"/>
      <c r="M98" s="29"/>
      <c r="N98" s="29"/>
      <c r="O98" s="29"/>
      <c r="P98" s="29"/>
      <c r="Q98" s="29"/>
      <c r="R98" s="29"/>
      <c r="S98" s="29"/>
      <c r="T98" s="29"/>
    </row>
    <row r="99" spans="1:20" ht="12" customHeight="1">
      <c r="A99" s="321"/>
      <c r="B99" s="324"/>
      <c r="C99" s="179"/>
      <c r="D99" s="180"/>
      <c r="E99" s="180"/>
      <c r="F99" s="181"/>
      <c r="G99" s="169">
        <f t="shared" si="18"/>
        <v>0</v>
      </c>
      <c r="H99" s="29"/>
      <c r="I99" s="29"/>
      <c r="J99" s="29"/>
      <c r="K99" s="29"/>
      <c r="L99" s="29"/>
      <c r="M99" s="29"/>
      <c r="N99" s="29"/>
      <c r="O99" s="29"/>
      <c r="P99" s="29"/>
      <c r="Q99" s="29"/>
      <c r="R99" s="29"/>
      <c r="S99" s="29"/>
      <c r="T99" s="29"/>
    </row>
    <row r="100" spans="1:20" ht="12" customHeight="1">
      <c r="A100" s="321"/>
      <c r="B100" s="324"/>
      <c r="C100" s="179"/>
      <c r="D100" s="180"/>
      <c r="E100" s="180"/>
      <c r="F100" s="181"/>
      <c r="G100" s="169">
        <f t="shared" si="18"/>
        <v>0</v>
      </c>
      <c r="H100" s="29"/>
      <c r="I100" s="29"/>
      <c r="J100" s="29"/>
      <c r="K100" s="29"/>
      <c r="L100" s="29"/>
      <c r="M100" s="29"/>
      <c r="N100" s="29"/>
      <c r="O100" s="29"/>
      <c r="P100" s="29"/>
      <c r="Q100" s="29"/>
      <c r="R100" s="29"/>
      <c r="S100" s="29"/>
      <c r="T100" s="29"/>
    </row>
    <row r="101" spans="1:20" ht="12" customHeight="1">
      <c r="A101" s="321"/>
      <c r="B101" s="324"/>
      <c r="C101" s="179"/>
      <c r="D101" s="180"/>
      <c r="E101" s="180"/>
      <c r="F101" s="181"/>
      <c r="G101" s="169">
        <f t="shared" si="18"/>
        <v>0</v>
      </c>
      <c r="H101" s="29"/>
      <c r="I101" s="29"/>
      <c r="J101" s="29"/>
      <c r="K101" s="29"/>
      <c r="L101" s="29"/>
      <c r="M101" s="29"/>
      <c r="N101" s="29"/>
      <c r="O101" s="29"/>
      <c r="P101" s="29"/>
      <c r="Q101" s="29"/>
      <c r="R101" s="29"/>
      <c r="S101" s="29"/>
      <c r="T101" s="29"/>
    </row>
    <row r="102" spans="1:20" ht="12" customHeight="1">
      <c r="A102" s="321"/>
      <c r="B102" s="325"/>
      <c r="C102" s="179"/>
      <c r="D102" s="180"/>
      <c r="E102" s="180"/>
      <c r="F102" s="181"/>
      <c r="G102" s="169">
        <f t="shared" si="18"/>
        <v>0</v>
      </c>
      <c r="H102" s="29"/>
      <c r="I102" s="29"/>
      <c r="J102" s="29"/>
      <c r="K102" s="29"/>
      <c r="L102" s="29"/>
      <c r="M102" s="29"/>
      <c r="N102" s="29"/>
      <c r="O102" s="29"/>
      <c r="P102" s="29"/>
      <c r="Q102" s="29"/>
      <c r="R102" s="29"/>
      <c r="S102" s="29"/>
      <c r="T102" s="29"/>
    </row>
    <row r="103" spans="1:20" ht="12" customHeight="1">
      <c r="A103" s="322"/>
      <c r="B103" s="34" t="s">
        <v>103</v>
      </c>
      <c r="C103" s="171"/>
      <c r="D103" s="172"/>
      <c r="E103" s="172"/>
      <c r="F103" s="173">
        <f t="shared" ref="F103:G103" si="19">SUM(F94:F102)</f>
        <v>0</v>
      </c>
      <c r="G103" s="174">
        <f t="shared" si="19"/>
        <v>0</v>
      </c>
      <c r="H103" s="29"/>
      <c r="I103" s="29"/>
      <c r="J103" s="29"/>
      <c r="K103" s="29"/>
      <c r="L103" s="29"/>
      <c r="M103" s="29"/>
      <c r="N103" s="29"/>
      <c r="O103" s="29"/>
      <c r="P103" s="29"/>
      <c r="Q103" s="29"/>
      <c r="R103" s="29"/>
      <c r="S103" s="29"/>
      <c r="T103" s="29"/>
    </row>
    <row r="104" spans="1:20" ht="44.25" customHeight="1" thickBot="1">
      <c r="A104" s="318" t="s">
        <v>112</v>
      </c>
      <c r="B104" s="319"/>
      <c r="C104" s="348">
        <f>Resultados!A25</f>
        <v>0</v>
      </c>
      <c r="D104" s="349"/>
      <c r="E104" s="350"/>
      <c r="F104" s="352">
        <f>SUM(G52,G63,G73,G83,G93,G103)</f>
        <v>1469000</v>
      </c>
      <c r="G104" s="319"/>
      <c r="H104" s="29"/>
      <c r="I104" s="29"/>
      <c r="J104" s="29"/>
      <c r="K104" s="29"/>
      <c r="L104" s="29"/>
      <c r="M104" s="29"/>
      <c r="N104" s="29"/>
      <c r="O104" s="29"/>
      <c r="P104" s="29"/>
      <c r="Q104" s="29"/>
      <c r="R104" s="29"/>
      <c r="S104" s="29"/>
      <c r="T104" s="29"/>
    </row>
    <row r="105" spans="1:20" ht="12" customHeight="1" thickBot="1">
      <c r="A105" s="35"/>
      <c r="B105" s="36"/>
      <c r="C105" s="37"/>
      <c r="D105" s="36"/>
      <c r="E105" s="38"/>
      <c r="F105" s="39"/>
      <c r="G105" s="40"/>
      <c r="H105" s="29"/>
      <c r="I105" s="29"/>
      <c r="J105" s="29"/>
      <c r="K105" s="29"/>
      <c r="L105" s="29"/>
      <c r="M105" s="29"/>
      <c r="N105" s="29"/>
      <c r="O105" s="29"/>
      <c r="P105" s="29"/>
      <c r="Q105" s="29"/>
      <c r="R105" s="29"/>
      <c r="S105" s="29"/>
      <c r="T105" s="29"/>
    </row>
    <row r="106" spans="1:20" ht="27.75" customHeight="1" thickBot="1">
      <c r="A106" s="334" t="s">
        <v>113</v>
      </c>
      <c r="B106" s="335"/>
      <c r="C106" s="353" t="s">
        <v>114</v>
      </c>
      <c r="D106" s="345"/>
      <c r="E106" s="354"/>
      <c r="F106" s="355">
        <f>F104+F42</f>
        <v>2434000</v>
      </c>
      <c r="G106" s="335"/>
      <c r="H106" s="41"/>
      <c r="I106" s="41"/>
      <c r="J106" s="41"/>
      <c r="K106" s="41"/>
      <c r="L106" s="41"/>
      <c r="M106" s="41"/>
      <c r="N106" s="41"/>
      <c r="O106" s="41"/>
      <c r="P106" s="41"/>
      <c r="Q106" s="41"/>
      <c r="R106" s="41"/>
      <c r="S106" s="41"/>
      <c r="T106" s="41"/>
    </row>
    <row r="107" spans="1:20" ht="12" customHeight="1">
      <c r="A107" s="28"/>
      <c r="B107" s="28"/>
      <c r="C107" s="30"/>
      <c r="D107" s="28"/>
      <c r="E107" s="28"/>
      <c r="F107" s="31"/>
      <c r="G107" s="31"/>
      <c r="H107" s="29"/>
      <c r="I107" s="29"/>
      <c r="J107" s="29"/>
      <c r="K107" s="29"/>
      <c r="L107" s="29"/>
      <c r="M107" s="29"/>
      <c r="N107" s="29"/>
      <c r="O107" s="29"/>
      <c r="P107" s="29"/>
      <c r="Q107" s="29"/>
      <c r="R107" s="29"/>
      <c r="S107" s="29"/>
      <c r="T107" s="29"/>
    </row>
    <row r="108" spans="1:20" ht="12" customHeight="1">
      <c r="A108" s="28"/>
      <c r="B108" s="28"/>
      <c r="C108" s="30"/>
      <c r="D108" s="28"/>
      <c r="E108" s="28"/>
      <c r="F108" s="31"/>
      <c r="G108" s="31"/>
      <c r="H108" s="29"/>
      <c r="I108" s="29"/>
      <c r="J108" s="29"/>
      <c r="K108" s="29"/>
      <c r="L108" s="29"/>
      <c r="M108" s="29"/>
      <c r="N108" s="29"/>
      <c r="O108" s="29"/>
      <c r="P108" s="29"/>
      <c r="Q108" s="29"/>
      <c r="R108" s="29"/>
      <c r="S108" s="29"/>
      <c r="T108" s="29"/>
    </row>
    <row r="109" spans="1:20" ht="12" customHeight="1">
      <c r="A109" s="28"/>
      <c r="B109" s="28"/>
      <c r="C109" s="30"/>
      <c r="D109" s="28"/>
      <c r="E109" s="28"/>
      <c r="F109" s="31"/>
      <c r="G109" s="31"/>
      <c r="H109" s="29"/>
      <c r="I109" s="29"/>
      <c r="J109" s="29"/>
      <c r="K109" s="29"/>
      <c r="L109" s="29"/>
      <c r="M109" s="29"/>
      <c r="N109" s="29"/>
      <c r="O109" s="29"/>
      <c r="P109" s="29"/>
      <c r="Q109" s="29"/>
      <c r="R109" s="29"/>
      <c r="S109" s="29"/>
      <c r="T109" s="29"/>
    </row>
    <row r="110" spans="1:20" ht="12" customHeight="1">
      <c r="A110" s="28"/>
      <c r="B110" s="28"/>
      <c r="C110" s="30"/>
      <c r="D110" s="28"/>
      <c r="E110" s="28"/>
      <c r="F110" s="31"/>
      <c r="G110" s="31"/>
      <c r="H110" s="29"/>
      <c r="I110" s="29"/>
      <c r="J110" s="29"/>
      <c r="K110" s="29"/>
      <c r="L110" s="29"/>
      <c r="M110" s="29"/>
      <c r="N110" s="29"/>
      <c r="O110" s="29"/>
      <c r="P110" s="29"/>
      <c r="Q110" s="29"/>
      <c r="R110" s="29"/>
      <c r="S110" s="29"/>
      <c r="T110" s="29"/>
    </row>
    <row r="111" spans="1:20" ht="12" customHeight="1">
      <c r="A111" s="28"/>
      <c r="B111" s="28"/>
      <c r="C111" s="30"/>
      <c r="D111" s="28"/>
      <c r="E111" s="28"/>
      <c r="F111" s="31"/>
      <c r="G111" s="31"/>
      <c r="H111" s="29"/>
      <c r="I111" s="29"/>
      <c r="J111" s="29"/>
      <c r="K111" s="29"/>
      <c r="L111" s="29"/>
      <c r="M111" s="29"/>
      <c r="N111" s="29"/>
      <c r="O111" s="29"/>
      <c r="P111" s="29"/>
      <c r="Q111" s="29"/>
      <c r="R111" s="29"/>
      <c r="S111" s="29"/>
      <c r="T111" s="29"/>
    </row>
    <row r="112" spans="1:20" ht="12" customHeight="1">
      <c r="A112" s="28"/>
      <c r="B112" s="28"/>
      <c r="C112" s="30"/>
      <c r="D112" s="28"/>
      <c r="E112" s="28"/>
      <c r="F112" s="31"/>
      <c r="G112" s="31"/>
      <c r="H112" s="29"/>
      <c r="I112" s="29"/>
      <c r="J112" s="29"/>
      <c r="K112" s="29"/>
      <c r="L112" s="29"/>
      <c r="M112" s="29"/>
      <c r="N112" s="29"/>
      <c r="O112" s="29"/>
      <c r="P112" s="29"/>
      <c r="Q112" s="29"/>
      <c r="R112" s="29"/>
      <c r="S112" s="29"/>
      <c r="T112" s="29"/>
    </row>
    <row r="113" spans="1:20" ht="12" customHeight="1">
      <c r="A113" s="28"/>
      <c r="B113" s="28"/>
      <c r="C113" s="30"/>
      <c r="D113" s="28"/>
      <c r="E113" s="28"/>
      <c r="F113" s="31"/>
      <c r="G113" s="31"/>
      <c r="H113" s="29"/>
      <c r="I113" s="29"/>
      <c r="J113" s="29"/>
      <c r="K113" s="29"/>
      <c r="L113" s="29"/>
      <c r="M113" s="29"/>
      <c r="N113" s="29"/>
      <c r="O113" s="29"/>
      <c r="P113" s="29"/>
      <c r="Q113" s="29"/>
      <c r="R113" s="29"/>
      <c r="S113" s="29"/>
      <c r="T113" s="29"/>
    </row>
    <row r="114" spans="1:20" ht="12" customHeight="1">
      <c r="A114" s="28"/>
      <c r="B114" s="28"/>
      <c r="C114" s="30"/>
      <c r="D114" s="28"/>
      <c r="E114" s="28"/>
      <c r="F114" s="31"/>
      <c r="G114" s="31"/>
      <c r="H114" s="29"/>
      <c r="I114" s="29"/>
      <c r="J114" s="29"/>
      <c r="K114" s="29"/>
      <c r="L114" s="29"/>
      <c r="M114" s="29"/>
      <c r="N114" s="29"/>
      <c r="O114" s="29"/>
      <c r="P114" s="29"/>
      <c r="Q114" s="29"/>
      <c r="R114" s="29"/>
      <c r="S114" s="29"/>
      <c r="T114" s="29"/>
    </row>
    <row r="115" spans="1:20" ht="12" customHeight="1">
      <c r="A115" s="28"/>
      <c r="B115" s="28"/>
      <c r="C115" s="30"/>
      <c r="D115" s="28"/>
      <c r="E115" s="28"/>
      <c r="F115" s="31"/>
      <c r="G115" s="31"/>
      <c r="H115" s="29"/>
      <c r="I115" s="29"/>
      <c r="J115" s="29"/>
      <c r="K115" s="29"/>
      <c r="L115" s="29"/>
      <c r="M115" s="29"/>
      <c r="N115" s="29"/>
      <c r="O115" s="29"/>
      <c r="P115" s="29"/>
      <c r="Q115" s="29"/>
      <c r="R115" s="29"/>
      <c r="S115" s="29"/>
      <c r="T115" s="29"/>
    </row>
    <row r="116" spans="1:20" ht="12" customHeight="1">
      <c r="A116" s="28"/>
      <c r="B116" s="28"/>
      <c r="C116" s="30"/>
      <c r="D116" s="28"/>
      <c r="E116" s="28"/>
      <c r="F116" s="31"/>
      <c r="G116" s="31"/>
      <c r="H116" s="29"/>
      <c r="I116" s="29"/>
      <c r="J116" s="29"/>
      <c r="K116" s="29"/>
      <c r="L116" s="29"/>
      <c r="M116" s="29"/>
      <c r="N116" s="29"/>
      <c r="O116" s="29"/>
      <c r="P116" s="29"/>
      <c r="Q116" s="29"/>
      <c r="R116" s="29"/>
      <c r="S116" s="29"/>
      <c r="T116" s="29"/>
    </row>
    <row r="117" spans="1:20" ht="12" customHeight="1">
      <c r="A117" s="28"/>
      <c r="B117" s="28"/>
      <c r="C117" s="30"/>
      <c r="D117" s="28"/>
      <c r="E117" s="28"/>
      <c r="F117" s="31"/>
      <c r="G117" s="31"/>
      <c r="H117" s="29"/>
      <c r="I117" s="29"/>
      <c r="J117" s="29"/>
      <c r="K117" s="29"/>
      <c r="L117" s="29"/>
      <c r="M117" s="29"/>
      <c r="N117" s="29"/>
      <c r="O117" s="29"/>
      <c r="P117" s="29"/>
      <c r="Q117" s="29"/>
      <c r="R117" s="29"/>
      <c r="S117" s="29"/>
      <c r="T117" s="29"/>
    </row>
    <row r="118" spans="1:20" ht="12" customHeight="1">
      <c r="A118" s="28"/>
      <c r="B118" s="28"/>
      <c r="C118" s="30"/>
      <c r="D118" s="28"/>
      <c r="E118" s="28"/>
      <c r="F118" s="31"/>
      <c r="G118" s="31"/>
      <c r="H118" s="29"/>
      <c r="I118" s="29"/>
      <c r="J118" s="29"/>
      <c r="K118" s="29"/>
      <c r="L118" s="29"/>
      <c r="M118" s="29"/>
      <c r="N118" s="29"/>
      <c r="O118" s="29"/>
      <c r="P118" s="29"/>
      <c r="Q118" s="29"/>
      <c r="R118" s="29"/>
      <c r="S118" s="29"/>
      <c r="T118" s="29"/>
    </row>
    <row r="119" spans="1:20" ht="12" customHeight="1">
      <c r="A119" s="28"/>
      <c r="B119" s="28"/>
      <c r="C119" s="30"/>
      <c r="D119" s="28"/>
      <c r="E119" s="28"/>
      <c r="F119" s="31"/>
      <c r="G119" s="31"/>
      <c r="H119" s="29"/>
      <c r="I119" s="29"/>
      <c r="J119" s="29"/>
      <c r="K119" s="29"/>
      <c r="L119" s="29"/>
      <c r="M119" s="29"/>
      <c r="N119" s="29"/>
      <c r="O119" s="29"/>
      <c r="P119" s="29"/>
      <c r="Q119" s="29"/>
      <c r="R119" s="29"/>
      <c r="S119" s="29"/>
      <c r="T119" s="29"/>
    </row>
    <row r="120" spans="1:20" ht="12" customHeight="1">
      <c r="A120" s="28"/>
      <c r="B120" s="28"/>
      <c r="C120" s="30"/>
      <c r="D120" s="28"/>
      <c r="E120" s="28"/>
      <c r="F120" s="31"/>
      <c r="G120" s="31"/>
      <c r="H120" s="29"/>
      <c r="I120" s="29"/>
      <c r="J120" s="29"/>
      <c r="K120" s="29"/>
      <c r="L120" s="29"/>
      <c r="M120" s="29"/>
      <c r="N120" s="29"/>
      <c r="O120" s="29"/>
      <c r="P120" s="29"/>
      <c r="Q120" s="29"/>
      <c r="R120" s="29"/>
      <c r="S120" s="29"/>
      <c r="T120" s="29"/>
    </row>
    <row r="121" spans="1:20" ht="12" customHeight="1">
      <c r="A121" s="28"/>
      <c r="B121" s="28"/>
      <c r="C121" s="30"/>
      <c r="D121" s="28"/>
      <c r="E121" s="28"/>
      <c r="F121" s="31"/>
      <c r="G121" s="31"/>
      <c r="H121" s="29"/>
      <c r="I121" s="29"/>
      <c r="J121" s="29"/>
      <c r="K121" s="29"/>
      <c r="L121" s="29"/>
      <c r="M121" s="29"/>
      <c r="N121" s="29"/>
      <c r="O121" s="29"/>
      <c r="P121" s="29"/>
      <c r="Q121" s="29"/>
      <c r="R121" s="29"/>
      <c r="S121" s="29"/>
      <c r="T121" s="29"/>
    </row>
    <row r="122" spans="1:20" ht="12" customHeight="1">
      <c r="A122" s="28"/>
      <c r="B122" s="28"/>
      <c r="C122" s="30"/>
      <c r="D122" s="28"/>
      <c r="E122" s="28"/>
      <c r="F122" s="31"/>
      <c r="G122" s="31"/>
      <c r="H122" s="29"/>
      <c r="I122" s="29"/>
      <c r="J122" s="29"/>
      <c r="K122" s="29"/>
      <c r="L122" s="29"/>
      <c r="M122" s="29"/>
      <c r="N122" s="29"/>
      <c r="O122" s="29"/>
      <c r="P122" s="29"/>
      <c r="Q122" s="29"/>
      <c r="R122" s="29"/>
      <c r="S122" s="29"/>
      <c r="T122" s="29"/>
    </row>
    <row r="123" spans="1:20" ht="12" customHeight="1">
      <c r="A123" s="28"/>
      <c r="B123" s="28"/>
      <c r="C123" s="30"/>
      <c r="D123" s="28"/>
      <c r="E123" s="28"/>
      <c r="F123" s="31"/>
      <c r="G123" s="31"/>
      <c r="H123" s="29"/>
      <c r="I123" s="29"/>
      <c r="J123" s="29"/>
      <c r="K123" s="29"/>
      <c r="L123" s="29"/>
      <c r="M123" s="29"/>
      <c r="N123" s="29"/>
      <c r="O123" s="29"/>
      <c r="P123" s="29"/>
      <c r="Q123" s="29"/>
      <c r="R123" s="29"/>
      <c r="S123" s="29"/>
      <c r="T123" s="29"/>
    </row>
    <row r="124" spans="1:20" ht="12" customHeight="1">
      <c r="A124" s="28"/>
      <c r="B124" s="28"/>
      <c r="C124" s="30"/>
      <c r="D124" s="28"/>
      <c r="E124" s="28"/>
      <c r="F124" s="31"/>
      <c r="G124" s="31"/>
      <c r="H124" s="29"/>
      <c r="I124" s="29"/>
      <c r="J124" s="29"/>
      <c r="K124" s="29"/>
      <c r="L124" s="29"/>
      <c r="M124" s="29"/>
      <c r="N124" s="29"/>
      <c r="O124" s="29"/>
      <c r="P124" s="29"/>
      <c r="Q124" s="29"/>
      <c r="R124" s="29"/>
      <c r="S124" s="29"/>
      <c r="T124" s="29"/>
    </row>
    <row r="125" spans="1:20" ht="12" customHeight="1">
      <c r="A125" s="28"/>
      <c r="B125" s="28"/>
      <c r="C125" s="30"/>
      <c r="D125" s="28"/>
      <c r="E125" s="28"/>
      <c r="F125" s="31"/>
      <c r="G125" s="31"/>
      <c r="H125" s="29"/>
      <c r="I125" s="29"/>
      <c r="J125" s="29"/>
      <c r="K125" s="29"/>
      <c r="L125" s="29"/>
      <c r="M125" s="29"/>
      <c r="N125" s="29"/>
      <c r="O125" s="29"/>
      <c r="P125" s="29"/>
      <c r="Q125" s="29"/>
      <c r="R125" s="29"/>
      <c r="S125" s="29"/>
      <c r="T125" s="29"/>
    </row>
    <row r="126" spans="1:20" ht="12" customHeight="1">
      <c r="A126" s="28"/>
      <c r="B126" s="28"/>
      <c r="C126" s="30"/>
      <c r="D126" s="28"/>
      <c r="E126" s="28"/>
      <c r="F126" s="31"/>
      <c r="G126" s="31"/>
      <c r="H126" s="29"/>
      <c r="I126" s="29"/>
      <c r="J126" s="29"/>
      <c r="K126" s="29"/>
      <c r="L126" s="29"/>
      <c r="M126" s="29"/>
      <c r="N126" s="29"/>
      <c r="O126" s="29"/>
      <c r="P126" s="29"/>
      <c r="Q126" s="29"/>
      <c r="R126" s="29"/>
      <c r="S126" s="29"/>
      <c r="T126" s="29"/>
    </row>
    <row r="127" spans="1:20" ht="12" customHeight="1">
      <c r="A127" s="28"/>
      <c r="B127" s="28"/>
      <c r="C127" s="30"/>
      <c r="D127" s="28"/>
      <c r="E127" s="28"/>
      <c r="F127" s="31"/>
      <c r="G127" s="31"/>
      <c r="H127" s="29"/>
      <c r="I127" s="29"/>
      <c r="J127" s="29"/>
      <c r="K127" s="29"/>
      <c r="L127" s="29"/>
      <c r="M127" s="29"/>
      <c r="N127" s="29"/>
      <c r="O127" s="29"/>
      <c r="P127" s="29"/>
      <c r="Q127" s="29"/>
      <c r="R127" s="29"/>
      <c r="S127" s="29"/>
      <c r="T127" s="29"/>
    </row>
    <row r="128" spans="1:20" ht="12" customHeight="1">
      <c r="A128" s="28"/>
      <c r="B128" s="28"/>
      <c r="C128" s="30"/>
      <c r="D128" s="28"/>
      <c r="E128" s="28"/>
      <c r="F128" s="31"/>
      <c r="G128" s="31"/>
      <c r="H128" s="29"/>
      <c r="I128" s="29"/>
      <c r="J128" s="29"/>
      <c r="K128" s="29"/>
      <c r="L128" s="29"/>
      <c r="M128" s="29"/>
      <c r="N128" s="29"/>
      <c r="O128" s="29"/>
      <c r="P128" s="29"/>
      <c r="Q128" s="29"/>
      <c r="R128" s="29"/>
      <c r="S128" s="29"/>
      <c r="T128" s="29"/>
    </row>
    <row r="129" spans="1:20" ht="12" customHeight="1">
      <c r="A129" s="28"/>
      <c r="B129" s="28"/>
      <c r="C129" s="30"/>
      <c r="D129" s="28"/>
      <c r="E129" s="28"/>
      <c r="F129" s="31"/>
      <c r="G129" s="31"/>
      <c r="H129" s="29"/>
      <c r="I129" s="29"/>
      <c r="J129" s="29"/>
      <c r="K129" s="29"/>
      <c r="L129" s="29"/>
      <c r="M129" s="29"/>
      <c r="N129" s="29"/>
      <c r="O129" s="29"/>
      <c r="P129" s="29"/>
      <c r="Q129" s="29"/>
      <c r="R129" s="29"/>
      <c r="S129" s="29"/>
      <c r="T129" s="29"/>
    </row>
    <row r="130" spans="1:20" ht="12" customHeight="1">
      <c r="A130" s="28"/>
      <c r="B130" s="28"/>
      <c r="C130" s="30"/>
      <c r="D130" s="28"/>
      <c r="E130" s="28"/>
      <c r="F130" s="31"/>
      <c r="G130" s="31"/>
      <c r="H130" s="29"/>
      <c r="I130" s="29"/>
      <c r="J130" s="29"/>
      <c r="K130" s="29"/>
      <c r="L130" s="29"/>
      <c r="M130" s="29"/>
      <c r="N130" s="29"/>
      <c r="O130" s="29"/>
      <c r="P130" s="29"/>
      <c r="Q130" s="29"/>
      <c r="R130" s="29"/>
      <c r="S130" s="29"/>
      <c r="T130" s="29"/>
    </row>
    <row r="131" spans="1:20" ht="12" customHeight="1">
      <c r="A131" s="28"/>
      <c r="B131" s="28"/>
      <c r="C131" s="30"/>
      <c r="D131" s="28"/>
      <c r="E131" s="28"/>
      <c r="F131" s="31"/>
      <c r="G131" s="31"/>
      <c r="H131" s="29"/>
      <c r="I131" s="29"/>
      <c r="J131" s="29"/>
      <c r="K131" s="29"/>
      <c r="L131" s="29"/>
      <c r="M131" s="29"/>
      <c r="N131" s="29"/>
      <c r="O131" s="29"/>
      <c r="P131" s="29"/>
      <c r="Q131" s="29"/>
      <c r="R131" s="29"/>
      <c r="S131" s="29"/>
      <c r="T131" s="29"/>
    </row>
    <row r="132" spans="1:20" ht="12" customHeight="1">
      <c r="A132" s="28"/>
      <c r="B132" s="28"/>
      <c r="C132" s="30"/>
      <c r="D132" s="28"/>
      <c r="E132" s="28"/>
      <c r="F132" s="31"/>
      <c r="G132" s="31"/>
      <c r="H132" s="29"/>
      <c r="I132" s="29"/>
      <c r="J132" s="29"/>
      <c r="K132" s="29"/>
      <c r="L132" s="29"/>
      <c r="M132" s="29"/>
      <c r="N132" s="29"/>
      <c r="O132" s="29"/>
      <c r="P132" s="29"/>
      <c r="Q132" s="29"/>
      <c r="R132" s="29"/>
      <c r="S132" s="29"/>
      <c r="T132" s="29"/>
    </row>
    <row r="133" spans="1:20" ht="12" customHeight="1">
      <c r="A133" s="28"/>
      <c r="B133" s="28"/>
      <c r="C133" s="30"/>
      <c r="D133" s="28"/>
      <c r="E133" s="28"/>
      <c r="F133" s="31"/>
      <c r="G133" s="31"/>
      <c r="H133" s="29"/>
      <c r="I133" s="29"/>
      <c r="J133" s="29"/>
      <c r="K133" s="29"/>
      <c r="L133" s="29"/>
      <c r="M133" s="29"/>
      <c r="N133" s="29"/>
      <c r="O133" s="29"/>
      <c r="P133" s="29"/>
      <c r="Q133" s="29"/>
      <c r="R133" s="29"/>
      <c r="S133" s="29"/>
      <c r="T133" s="29"/>
    </row>
    <row r="134" spans="1:20" ht="12" customHeight="1">
      <c r="A134" s="28"/>
      <c r="B134" s="28"/>
      <c r="C134" s="30"/>
      <c r="D134" s="28"/>
      <c r="E134" s="28"/>
      <c r="F134" s="31"/>
      <c r="G134" s="31"/>
      <c r="H134" s="29"/>
      <c r="I134" s="29"/>
      <c r="J134" s="29"/>
      <c r="K134" s="29"/>
      <c r="L134" s="29"/>
      <c r="M134" s="29"/>
      <c r="N134" s="29"/>
      <c r="O134" s="29"/>
      <c r="P134" s="29"/>
      <c r="Q134" s="29"/>
      <c r="R134" s="29"/>
      <c r="S134" s="29"/>
      <c r="T134" s="29"/>
    </row>
    <row r="135" spans="1:20" ht="12" customHeight="1">
      <c r="A135" s="28"/>
      <c r="B135" s="28"/>
      <c r="C135" s="30"/>
      <c r="D135" s="28"/>
      <c r="E135" s="28"/>
      <c r="F135" s="31"/>
      <c r="G135" s="31"/>
      <c r="H135" s="29"/>
      <c r="I135" s="29"/>
      <c r="J135" s="29"/>
      <c r="K135" s="29"/>
      <c r="L135" s="29"/>
      <c r="M135" s="29"/>
      <c r="N135" s="29"/>
      <c r="O135" s="29"/>
      <c r="P135" s="29"/>
      <c r="Q135" s="29"/>
      <c r="R135" s="29"/>
      <c r="S135" s="29"/>
      <c r="T135" s="29"/>
    </row>
    <row r="136" spans="1:20" ht="12" customHeight="1">
      <c r="A136" s="28"/>
      <c r="B136" s="28"/>
      <c r="C136" s="30"/>
      <c r="D136" s="28"/>
      <c r="E136" s="28"/>
      <c r="F136" s="31"/>
      <c r="G136" s="31"/>
      <c r="H136" s="29"/>
      <c r="I136" s="29"/>
      <c r="J136" s="29"/>
      <c r="K136" s="29"/>
      <c r="L136" s="29"/>
      <c r="M136" s="29"/>
      <c r="N136" s="29"/>
      <c r="O136" s="29"/>
      <c r="P136" s="29"/>
      <c r="Q136" s="29"/>
      <c r="R136" s="29"/>
      <c r="S136" s="29"/>
      <c r="T136" s="29"/>
    </row>
    <row r="137" spans="1:20" ht="12" customHeight="1">
      <c r="A137" s="28"/>
      <c r="B137" s="28"/>
      <c r="C137" s="30"/>
      <c r="D137" s="28"/>
      <c r="E137" s="28"/>
      <c r="F137" s="31"/>
      <c r="G137" s="31"/>
      <c r="H137" s="29"/>
      <c r="I137" s="29"/>
      <c r="J137" s="29"/>
      <c r="K137" s="29"/>
      <c r="L137" s="29"/>
      <c r="M137" s="29"/>
      <c r="N137" s="29"/>
      <c r="O137" s="29"/>
      <c r="P137" s="29"/>
      <c r="Q137" s="29"/>
      <c r="R137" s="29"/>
      <c r="S137" s="29"/>
      <c r="T137" s="29"/>
    </row>
    <row r="138" spans="1:20" ht="12" customHeight="1">
      <c r="A138" s="28"/>
      <c r="B138" s="28"/>
      <c r="C138" s="30"/>
      <c r="D138" s="28"/>
      <c r="E138" s="28"/>
      <c r="F138" s="31"/>
      <c r="G138" s="31"/>
      <c r="H138" s="29"/>
      <c r="I138" s="29"/>
      <c r="J138" s="29"/>
      <c r="K138" s="29"/>
      <c r="L138" s="29"/>
      <c r="M138" s="29"/>
      <c r="N138" s="29"/>
      <c r="O138" s="29"/>
      <c r="P138" s="29"/>
      <c r="Q138" s="29"/>
      <c r="R138" s="29"/>
      <c r="S138" s="29"/>
      <c r="T138" s="29"/>
    </row>
    <row r="139" spans="1:20" ht="12" customHeight="1">
      <c r="A139" s="28"/>
      <c r="B139" s="28"/>
      <c r="C139" s="30"/>
      <c r="D139" s="28"/>
      <c r="E139" s="28"/>
      <c r="F139" s="31"/>
      <c r="G139" s="31"/>
      <c r="H139" s="29"/>
      <c r="I139" s="29"/>
      <c r="J139" s="29"/>
      <c r="K139" s="29"/>
      <c r="L139" s="29"/>
      <c r="M139" s="29"/>
      <c r="N139" s="29"/>
      <c r="O139" s="29"/>
      <c r="P139" s="29"/>
      <c r="Q139" s="29"/>
      <c r="R139" s="29"/>
      <c r="S139" s="29"/>
      <c r="T139" s="29"/>
    </row>
    <row r="140" spans="1:20" ht="12" customHeight="1">
      <c r="A140" s="28"/>
      <c r="B140" s="28"/>
      <c r="C140" s="30"/>
      <c r="D140" s="28"/>
      <c r="E140" s="28"/>
      <c r="F140" s="31"/>
      <c r="G140" s="31"/>
      <c r="H140" s="29"/>
      <c r="I140" s="29"/>
      <c r="J140" s="29"/>
      <c r="K140" s="29"/>
      <c r="L140" s="29"/>
      <c r="M140" s="29"/>
      <c r="N140" s="29"/>
      <c r="O140" s="29"/>
      <c r="P140" s="29"/>
      <c r="Q140" s="29"/>
      <c r="R140" s="29"/>
      <c r="S140" s="29"/>
      <c r="T140" s="29"/>
    </row>
    <row r="141" spans="1:20" ht="12" customHeight="1">
      <c r="A141" s="28"/>
      <c r="B141" s="28"/>
      <c r="C141" s="30"/>
      <c r="D141" s="28"/>
      <c r="E141" s="28"/>
      <c r="F141" s="31"/>
      <c r="G141" s="31"/>
      <c r="H141" s="29"/>
      <c r="I141" s="29"/>
      <c r="J141" s="29"/>
      <c r="K141" s="29"/>
      <c r="L141" s="29"/>
      <c r="M141" s="29"/>
      <c r="N141" s="29"/>
      <c r="O141" s="29"/>
      <c r="P141" s="29"/>
      <c r="Q141" s="29"/>
      <c r="R141" s="29"/>
      <c r="S141" s="29"/>
      <c r="T141" s="29"/>
    </row>
    <row r="142" spans="1:20" ht="12" customHeight="1">
      <c r="A142" s="28"/>
      <c r="B142" s="28"/>
      <c r="C142" s="30"/>
      <c r="D142" s="28"/>
      <c r="E142" s="28"/>
      <c r="F142" s="31"/>
      <c r="G142" s="31"/>
      <c r="H142" s="29"/>
      <c r="I142" s="29"/>
      <c r="J142" s="29"/>
      <c r="K142" s="29"/>
      <c r="L142" s="29"/>
      <c r="M142" s="29"/>
      <c r="N142" s="29"/>
      <c r="O142" s="29"/>
      <c r="P142" s="29"/>
      <c r="Q142" s="29"/>
      <c r="R142" s="29"/>
      <c r="S142" s="29"/>
      <c r="T142" s="29"/>
    </row>
    <row r="143" spans="1:20" ht="12" customHeight="1">
      <c r="A143" s="28"/>
      <c r="B143" s="28"/>
      <c r="C143" s="30"/>
      <c r="D143" s="28"/>
      <c r="E143" s="28"/>
      <c r="F143" s="31"/>
      <c r="G143" s="31"/>
      <c r="H143" s="29"/>
      <c r="I143" s="29"/>
      <c r="J143" s="29"/>
      <c r="K143" s="29"/>
      <c r="L143" s="29"/>
      <c r="M143" s="29"/>
      <c r="N143" s="29"/>
      <c r="O143" s="29"/>
      <c r="P143" s="29"/>
      <c r="Q143" s="29"/>
      <c r="R143" s="29"/>
      <c r="S143" s="29"/>
      <c r="T143" s="29"/>
    </row>
    <row r="144" spans="1:20" ht="12" customHeight="1">
      <c r="A144" s="28"/>
      <c r="B144" s="28"/>
      <c r="C144" s="30"/>
      <c r="D144" s="28"/>
      <c r="E144" s="28"/>
      <c r="F144" s="31"/>
      <c r="G144" s="31"/>
      <c r="H144" s="29"/>
      <c r="I144" s="29"/>
      <c r="J144" s="29"/>
      <c r="K144" s="29"/>
      <c r="L144" s="29"/>
      <c r="M144" s="29"/>
      <c r="N144" s="29"/>
      <c r="O144" s="29"/>
      <c r="P144" s="29"/>
      <c r="Q144" s="29"/>
      <c r="R144" s="29"/>
      <c r="S144" s="29"/>
      <c r="T144" s="29"/>
    </row>
    <row r="145" spans="1:20" ht="12" customHeight="1">
      <c r="A145" s="28"/>
      <c r="B145" s="28"/>
      <c r="C145" s="30"/>
      <c r="D145" s="28"/>
      <c r="E145" s="28"/>
      <c r="F145" s="31"/>
      <c r="G145" s="31"/>
      <c r="H145" s="29"/>
      <c r="I145" s="29"/>
      <c r="J145" s="29"/>
      <c r="K145" s="29"/>
      <c r="L145" s="29"/>
      <c r="M145" s="29"/>
      <c r="N145" s="29"/>
      <c r="O145" s="29"/>
      <c r="P145" s="29"/>
      <c r="Q145" s="29"/>
      <c r="R145" s="29"/>
      <c r="S145" s="29"/>
      <c r="T145" s="29"/>
    </row>
    <row r="146" spans="1:20" ht="12" customHeight="1">
      <c r="A146" s="28"/>
      <c r="B146" s="28"/>
      <c r="C146" s="30"/>
      <c r="D146" s="28"/>
      <c r="E146" s="28"/>
      <c r="F146" s="31"/>
      <c r="G146" s="31"/>
      <c r="H146" s="29"/>
      <c r="I146" s="29"/>
      <c r="J146" s="29"/>
      <c r="K146" s="29"/>
      <c r="L146" s="29"/>
      <c r="M146" s="29"/>
      <c r="N146" s="29"/>
      <c r="O146" s="29"/>
      <c r="P146" s="29"/>
      <c r="Q146" s="29"/>
      <c r="R146" s="29"/>
      <c r="S146" s="29"/>
      <c r="T146" s="29"/>
    </row>
    <row r="147" spans="1:20" ht="12" customHeight="1">
      <c r="A147" s="28"/>
      <c r="B147" s="28"/>
      <c r="C147" s="30"/>
      <c r="D147" s="28"/>
      <c r="E147" s="28"/>
      <c r="F147" s="31"/>
      <c r="G147" s="31"/>
      <c r="H147" s="29"/>
      <c r="I147" s="29"/>
      <c r="J147" s="29"/>
      <c r="K147" s="29"/>
      <c r="L147" s="29"/>
      <c r="M147" s="29"/>
      <c r="N147" s="29"/>
      <c r="O147" s="29"/>
      <c r="P147" s="29"/>
      <c r="Q147" s="29"/>
      <c r="R147" s="29"/>
      <c r="S147" s="29"/>
      <c r="T147" s="29"/>
    </row>
    <row r="148" spans="1:20" ht="12" customHeight="1">
      <c r="A148" s="28"/>
      <c r="B148" s="28"/>
      <c r="C148" s="30"/>
      <c r="D148" s="28"/>
      <c r="E148" s="28"/>
      <c r="F148" s="31"/>
      <c r="G148" s="31"/>
      <c r="H148" s="29"/>
      <c r="I148" s="29"/>
      <c r="J148" s="29"/>
      <c r="K148" s="29"/>
      <c r="L148" s="29"/>
      <c r="M148" s="29"/>
      <c r="N148" s="29"/>
      <c r="O148" s="29"/>
      <c r="P148" s="29"/>
      <c r="Q148" s="29"/>
      <c r="R148" s="29"/>
      <c r="S148" s="29"/>
      <c r="T148" s="29"/>
    </row>
    <row r="149" spans="1:20" ht="12" customHeight="1">
      <c r="A149" s="28"/>
      <c r="B149" s="28"/>
      <c r="C149" s="30"/>
      <c r="D149" s="28"/>
      <c r="E149" s="28"/>
      <c r="F149" s="31"/>
      <c r="G149" s="31"/>
      <c r="H149" s="29"/>
      <c r="I149" s="29"/>
      <c r="J149" s="29"/>
      <c r="K149" s="29"/>
      <c r="L149" s="29"/>
      <c r="M149" s="29"/>
      <c r="N149" s="29"/>
      <c r="O149" s="29"/>
      <c r="P149" s="29"/>
      <c r="Q149" s="29"/>
      <c r="R149" s="29"/>
      <c r="S149" s="29"/>
      <c r="T149" s="29"/>
    </row>
    <row r="150" spans="1:20" ht="12" customHeight="1">
      <c r="A150" s="28"/>
      <c r="B150" s="28"/>
      <c r="C150" s="30"/>
      <c r="D150" s="28"/>
      <c r="E150" s="28"/>
      <c r="F150" s="31"/>
      <c r="G150" s="31"/>
      <c r="H150" s="29"/>
      <c r="I150" s="29"/>
      <c r="J150" s="29"/>
      <c r="K150" s="29"/>
      <c r="L150" s="29"/>
      <c r="M150" s="29"/>
      <c r="N150" s="29"/>
      <c r="O150" s="29"/>
      <c r="P150" s="29"/>
      <c r="Q150" s="29"/>
      <c r="R150" s="29"/>
      <c r="S150" s="29"/>
      <c r="T150" s="29"/>
    </row>
    <row r="151" spans="1:20" ht="12" customHeight="1">
      <c r="A151" s="28"/>
      <c r="B151" s="28"/>
      <c r="C151" s="30"/>
      <c r="D151" s="28"/>
      <c r="E151" s="28"/>
      <c r="F151" s="31"/>
      <c r="G151" s="31"/>
      <c r="H151" s="29"/>
      <c r="I151" s="29"/>
      <c r="J151" s="29"/>
      <c r="K151" s="29"/>
      <c r="L151" s="29"/>
      <c r="M151" s="29"/>
      <c r="N151" s="29"/>
      <c r="O151" s="29"/>
      <c r="P151" s="29"/>
      <c r="Q151" s="29"/>
      <c r="R151" s="29"/>
      <c r="S151" s="29"/>
      <c r="T151" s="29"/>
    </row>
    <row r="152" spans="1:20" ht="12" customHeight="1">
      <c r="A152" s="28"/>
      <c r="B152" s="28"/>
      <c r="C152" s="30"/>
      <c r="D152" s="28"/>
      <c r="E152" s="28"/>
      <c r="F152" s="31"/>
      <c r="G152" s="31"/>
      <c r="H152" s="29"/>
      <c r="I152" s="29"/>
      <c r="J152" s="29"/>
      <c r="K152" s="29"/>
      <c r="L152" s="29"/>
      <c r="M152" s="29"/>
      <c r="N152" s="29"/>
      <c r="O152" s="29"/>
      <c r="P152" s="29"/>
      <c r="Q152" s="29"/>
      <c r="R152" s="29"/>
      <c r="S152" s="29"/>
      <c r="T152" s="29"/>
    </row>
    <row r="153" spans="1:20" ht="12" customHeight="1">
      <c r="A153" s="28"/>
      <c r="B153" s="28"/>
      <c r="C153" s="30"/>
      <c r="D153" s="28"/>
      <c r="E153" s="28"/>
      <c r="F153" s="31"/>
      <c r="G153" s="31"/>
      <c r="H153" s="29"/>
      <c r="I153" s="29"/>
      <c r="J153" s="29"/>
      <c r="K153" s="29"/>
      <c r="L153" s="29"/>
      <c r="M153" s="29"/>
      <c r="N153" s="29"/>
      <c r="O153" s="29"/>
      <c r="P153" s="29"/>
      <c r="Q153" s="29"/>
      <c r="R153" s="29"/>
      <c r="S153" s="29"/>
      <c r="T153" s="29"/>
    </row>
    <row r="154" spans="1:20" ht="12" customHeight="1">
      <c r="A154" s="28"/>
      <c r="B154" s="28"/>
      <c r="C154" s="30"/>
      <c r="D154" s="28"/>
      <c r="E154" s="28"/>
      <c r="F154" s="31"/>
      <c r="G154" s="31"/>
      <c r="H154" s="29"/>
      <c r="I154" s="29"/>
      <c r="J154" s="29"/>
      <c r="K154" s="29"/>
      <c r="L154" s="29"/>
      <c r="M154" s="29"/>
      <c r="N154" s="29"/>
      <c r="O154" s="29"/>
      <c r="P154" s="29"/>
      <c r="Q154" s="29"/>
      <c r="R154" s="29"/>
      <c r="S154" s="29"/>
      <c r="T154" s="29"/>
    </row>
    <row r="155" spans="1:20" ht="12" customHeight="1">
      <c r="A155" s="28"/>
      <c r="B155" s="28"/>
      <c r="C155" s="30"/>
      <c r="D155" s="28"/>
      <c r="E155" s="28"/>
      <c r="F155" s="31"/>
      <c r="G155" s="31"/>
      <c r="H155" s="29"/>
      <c r="I155" s="29"/>
      <c r="J155" s="29"/>
      <c r="K155" s="29"/>
      <c r="L155" s="29"/>
      <c r="M155" s="29"/>
      <c r="N155" s="29"/>
      <c r="O155" s="29"/>
      <c r="P155" s="29"/>
      <c r="Q155" s="29"/>
      <c r="R155" s="29"/>
      <c r="S155" s="29"/>
      <c r="T155" s="29"/>
    </row>
    <row r="156" spans="1:20" ht="12" customHeight="1">
      <c r="A156" s="28"/>
      <c r="B156" s="28"/>
      <c r="C156" s="30"/>
      <c r="D156" s="28"/>
      <c r="E156" s="28"/>
      <c r="F156" s="31"/>
      <c r="G156" s="31"/>
      <c r="H156" s="29"/>
      <c r="I156" s="29"/>
      <c r="J156" s="29"/>
      <c r="K156" s="29"/>
      <c r="L156" s="29"/>
      <c r="M156" s="29"/>
      <c r="N156" s="29"/>
      <c r="O156" s="29"/>
      <c r="P156" s="29"/>
      <c r="Q156" s="29"/>
      <c r="R156" s="29"/>
      <c r="S156" s="29"/>
      <c r="T156" s="29"/>
    </row>
    <row r="157" spans="1:20" ht="12" customHeight="1">
      <c r="A157" s="28"/>
      <c r="B157" s="28"/>
      <c r="C157" s="30"/>
      <c r="D157" s="28"/>
      <c r="E157" s="28"/>
      <c r="F157" s="31"/>
      <c r="G157" s="31"/>
      <c r="H157" s="29"/>
      <c r="I157" s="29"/>
      <c r="J157" s="29"/>
      <c r="K157" s="29"/>
      <c r="L157" s="29"/>
      <c r="M157" s="29"/>
      <c r="N157" s="29"/>
      <c r="O157" s="29"/>
      <c r="P157" s="29"/>
      <c r="Q157" s="29"/>
      <c r="R157" s="29"/>
      <c r="S157" s="29"/>
      <c r="T157" s="29"/>
    </row>
    <row r="158" spans="1:20" ht="12" customHeight="1">
      <c r="A158" s="28"/>
      <c r="B158" s="28"/>
      <c r="C158" s="30"/>
      <c r="D158" s="28"/>
      <c r="E158" s="28"/>
      <c r="F158" s="31"/>
      <c r="G158" s="31"/>
      <c r="H158" s="29"/>
      <c r="I158" s="29"/>
      <c r="J158" s="29"/>
      <c r="K158" s="29"/>
      <c r="L158" s="29"/>
      <c r="M158" s="29"/>
      <c r="N158" s="29"/>
      <c r="O158" s="29"/>
      <c r="P158" s="29"/>
      <c r="Q158" s="29"/>
      <c r="R158" s="29"/>
      <c r="S158" s="29"/>
      <c r="T158" s="29"/>
    </row>
    <row r="159" spans="1:20" ht="12" customHeight="1">
      <c r="A159" s="28"/>
      <c r="B159" s="28"/>
      <c r="C159" s="30"/>
      <c r="D159" s="28"/>
      <c r="E159" s="28"/>
      <c r="F159" s="31"/>
      <c r="G159" s="31"/>
      <c r="H159" s="29"/>
      <c r="I159" s="29"/>
      <c r="J159" s="29"/>
      <c r="K159" s="29"/>
      <c r="L159" s="29"/>
      <c r="M159" s="29"/>
      <c r="N159" s="29"/>
      <c r="O159" s="29"/>
      <c r="P159" s="29"/>
      <c r="Q159" s="29"/>
      <c r="R159" s="29"/>
      <c r="S159" s="29"/>
      <c r="T159" s="29"/>
    </row>
    <row r="160" spans="1:20" ht="12" customHeight="1">
      <c r="A160" s="28"/>
      <c r="B160" s="28"/>
      <c r="C160" s="30"/>
      <c r="D160" s="28"/>
      <c r="E160" s="28"/>
      <c r="F160" s="31"/>
      <c r="G160" s="31"/>
      <c r="H160" s="29"/>
      <c r="I160" s="29"/>
      <c r="J160" s="29"/>
      <c r="K160" s="29"/>
      <c r="L160" s="29"/>
      <c r="M160" s="29"/>
      <c r="N160" s="29"/>
      <c r="O160" s="29"/>
      <c r="P160" s="29"/>
      <c r="Q160" s="29"/>
      <c r="R160" s="29"/>
      <c r="S160" s="29"/>
      <c r="T160" s="29"/>
    </row>
    <row r="161" spans="1:20" ht="12" customHeight="1">
      <c r="A161" s="28"/>
      <c r="B161" s="28"/>
      <c r="C161" s="30"/>
      <c r="D161" s="28"/>
      <c r="E161" s="28"/>
      <c r="F161" s="31"/>
      <c r="G161" s="31"/>
      <c r="H161" s="29"/>
      <c r="I161" s="29"/>
      <c r="J161" s="29"/>
      <c r="K161" s="29"/>
      <c r="L161" s="29"/>
      <c r="M161" s="29"/>
      <c r="N161" s="29"/>
      <c r="O161" s="29"/>
      <c r="P161" s="29"/>
      <c r="Q161" s="29"/>
      <c r="R161" s="29"/>
      <c r="S161" s="29"/>
      <c r="T161" s="29"/>
    </row>
    <row r="162" spans="1:20" ht="12" customHeight="1">
      <c r="A162" s="28"/>
      <c r="B162" s="28"/>
      <c r="C162" s="30"/>
      <c r="D162" s="28"/>
      <c r="E162" s="28"/>
      <c r="F162" s="31"/>
      <c r="G162" s="31"/>
      <c r="H162" s="29"/>
      <c r="I162" s="29"/>
      <c r="J162" s="29"/>
      <c r="K162" s="29"/>
      <c r="L162" s="29"/>
      <c r="M162" s="29"/>
      <c r="N162" s="29"/>
      <c r="O162" s="29"/>
      <c r="P162" s="29"/>
      <c r="Q162" s="29"/>
      <c r="R162" s="29"/>
      <c r="S162" s="29"/>
      <c r="T162" s="29"/>
    </row>
    <row r="163" spans="1:20" ht="12" customHeight="1">
      <c r="A163" s="28"/>
      <c r="B163" s="28"/>
      <c r="C163" s="30"/>
      <c r="D163" s="28"/>
      <c r="E163" s="28"/>
      <c r="F163" s="31"/>
      <c r="G163" s="31"/>
      <c r="H163" s="29"/>
      <c r="I163" s="29"/>
      <c r="J163" s="29"/>
      <c r="K163" s="29"/>
      <c r="L163" s="29"/>
      <c r="M163" s="29"/>
      <c r="N163" s="29"/>
      <c r="O163" s="29"/>
      <c r="P163" s="29"/>
      <c r="Q163" s="29"/>
      <c r="R163" s="29"/>
      <c r="S163" s="29"/>
      <c r="T163" s="29"/>
    </row>
    <row r="164" spans="1:20" ht="12" customHeight="1">
      <c r="A164" s="28"/>
      <c r="B164" s="28"/>
      <c r="C164" s="30"/>
      <c r="D164" s="28"/>
      <c r="E164" s="28"/>
      <c r="F164" s="31"/>
      <c r="G164" s="31"/>
      <c r="H164" s="29"/>
      <c r="I164" s="29"/>
      <c r="J164" s="29"/>
      <c r="K164" s="29"/>
      <c r="L164" s="29"/>
      <c r="M164" s="29"/>
      <c r="N164" s="29"/>
      <c r="O164" s="29"/>
      <c r="P164" s="29"/>
      <c r="Q164" s="29"/>
      <c r="R164" s="29"/>
      <c r="S164" s="29"/>
      <c r="T164" s="29"/>
    </row>
    <row r="165" spans="1:20" ht="12" customHeight="1">
      <c r="A165" s="28"/>
      <c r="B165" s="28"/>
      <c r="C165" s="30"/>
      <c r="D165" s="28"/>
      <c r="E165" s="28"/>
      <c r="F165" s="31"/>
      <c r="G165" s="31"/>
      <c r="H165" s="29"/>
      <c r="I165" s="29"/>
      <c r="J165" s="29"/>
      <c r="K165" s="29"/>
      <c r="L165" s="29"/>
      <c r="M165" s="29"/>
      <c r="N165" s="29"/>
      <c r="O165" s="29"/>
      <c r="P165" s="29"/>
      <c r="Q165" s="29"/>
      <c r="R165" s="29"/>
      <c r="S165" s="29"/>
      <c r="T165" s="29"/>
    </row>
    <row r="166" spans="1:20" ht="12" customHeight="1">
      <c r="A166" s="28"/>
      <c r="B166" s="28"/>
      <c r="C166" s="30"/>
      <c r="D166" s="28"/>
      <c r="E166" s="28"/>
      <c r="F166" s="31"/>
      <c r="G166" s="31"/>
      <c r="H166" s="29"/>
      <c r="I166" s="29"/>
      <c r="J166" s="29"/>
      <c r="K166" s="29"/>
      <c r="L166" s="29"/>
      <c r="M166" s="29"/>
      <c r="N166" s="29"/>
      <c r="O166" s="29"/>
      <c r="P166" s="29"/>
      <c r="Q166" s="29"/>
      <c r="R166" s="29"/>
      <c r="S166" s="29"/>
      <c r="T166" s="29"/>
    </row>
    <row r="167" spans="1:20" ht="12" customHeight="1">
      <c r="A167" s="28"/>
      <c r="B167" s="28"/>
      <c r="C167" s="30"/>
      <c r="D167" s="28"/>
      <c r="E167" s="28"/>
      <c r="F167" s="31"/>
      <c r="G167" s="31"/>
      <c r="H167" s="29"/>
      <c r="I167" s="29"/>
      <c r="J167" s="29"/>
      <c r="K167" s="29"/>
      <c r="L167" s="29"/>
      <c r="M167" s="29"/>
      <c r="N167" s="29"/>
      <c r="O167" s="29"/>
      <c r="P167" s="29"/>
      <c r="Q167" s="29"/>
      <c r="R167" s="29"/>
      <c r="S167" s="29"/>
      <c r="T167" s="29"/>
    </row>
    <row r="168" spans="1:20" ht="12" customHeight="1">
      <c r="A168" s="28"/>
      <c r="B168" s="28"/>
      <c r="C168" s="30"/>
      <c r="D168" s="28"/>
      <c r="E168" s="28"/>
      <c r="F168" s="31"/>
      <c r="G168" s="31"/>
      <c r="H168" s="29"/>
      <c r="I168" s="29"/>
      <c r="J168" s="29"/>
      <c r="K168" s="29"/>
      <c r="L168" s="29"/>
      <c r="M168" s="29"/>
      <c r="N168" s="29"/>
      <c r="O168" s="29"/>
      <c r="P168" s="29"/>
      <c r="Q168" s="29"/>
      <c r="R168" s="29"/>
      <c r="S168" s="29"/>
      <c r="T168" s="29"/>
    </row>
    <row r="169" spans="1:20" ht="12" customHeight="1">
      <c r="A169" s="28"/>
      <c r="B169" s="28"/>
      <c r="C169" s="30"/>
      <c r="D169" s="28"/>
      <c r="E169" s="28"/>
      <c r="F169" s="31"/>
      <c r="G169" s="31"/>
      <c r="H169" s="29"/>
      <c r="I169" s="29"/>
      <c r="J169" s="29"/>
      <c r="K169" s="29"/>
      <c r="L169" s="29"/>
      <c r="M169" s="29"/>
      <c r="N169" s="29"/>
      <c r="O169" s="29"/>
      <c r="P169" s="29"/>
      <c r="Q169" s="29"/>
      <c r="R169" s="29"/>
      <c r="S169" s="29"/>
      <c r="T169" s="29"/>
    </row>
    <row r="170" spans="1:20" ht="12" customHeight="1">
      <c r="A170" s="28"/>
      <c r="B170" s="28"/>
      <c r="C170" s="30"/>
      <c r="D170" s="28"/>
      <c r="E170" s="28"/>
      <c r="F170" s="31"/>
      <c r="G170" s="31"/>
      <c r="H170" s="29"/>
      <c r="I170" s="29"/>
      <c r="J170" s="29"/>
      <c r="K170" s="29"/>
      <c r="L170" s="29"/>
      <c r="M170" s="29"/>
      <c r="N170" s="29"/>
      <c r="O170" s="29"/>
      <c r="P170" s="29"/>
      <c r="Q170" s="29"/>
      <c r="R170" s="29"/>
      <c r="S170" s="29"/>
      <c r="T170" s="29"/>
    </row>
    <row r="171" spans="1:20" ht="12" customHeight="1">
      <c r="A171" s="28"/>
      <c r="B171" s="28"/>
      <c r="C171" s="30"/>
      <c r="D171" s="28"/>
      <c r="E171" s="28"/>
      <c r="F171" s="31"/>
      <c r="G171" s="31"/>
      <c r="H171" s="29"/>
      <c r="I171" s="29"/>
      <c r="J171" s="29"/>
      <c r="K171" s="29"/>
      <c r="L171" s="29"/>
      <c r="M171" s="29"/>
      <c r="N171" s="29"/>
      <c r="O171" s="29"/>
      <c r="P171" s="29"/>
      <c r="Q171" s="29"/>
      <c r="R171" s="29"/>
      <c r="S171" s="29"/>
      <c r="T171" s="29"/>
    </row>
    <row r="172" spans="1:20" ht="12" customHeight="1">
      <c r="A172" s="28"/>
      <c r="B172" s="28"/>
      <c r="C172" s="30"/>
      <c r="D172" s="28"/>
      <c r="E172" s="28"/>
      <c r="F172" s="31"/>
      <c r="G172" s="31"/>
      <c r="H172" s="29"/>
      <c r="I172" s="29"/>
      <c r="J172" s="29"/>
      <c r="K172" s="29"/>
      <c r="L172" s="29"/>
      <c r="M172" s="29"/>
      <c r="N172" s="29"/>
      <c r="O172" s="29"/>
      <c r="P172" s="29"/>
      <c r="Q172" s="29"/>
      <c r="R172" s="29"/>
      <c r="S172" s="29"/>
      <c r="T172" s="29"/>
    </row>
    <row r="173" spans="1:20" ht="12" customHeight="1">
      <c r="A173" s="28"/>
      <c r="B173" s="28"/>
      <c r="C173" s="30"/>
      <c r="D173" s="28"/>
      <c r="E173" s="28"/>
      <c r="F173" s="31"/>
      <c r="G173" s="31"/>
      <c r="H173" s="29"/>
      <c r="I173" s="29"/>
      <c r="J173" s="29"/>
      <c r="K173" s="29"/>
      <c r="L173" s="29"/>
      <c r="M173" s="29"/>
      <c r="N173" s="29"/>
      <c r="O173" s="29"/>
      <c r="P173" s="29"/>
      <c r="Q173" s="29"/>
      <c r="R173" s="29"/>
      <c r="S173" s="29"/>
      <c r="T173" s="29"/>
    </row>
    <row r="174" spans="1:20" ht="12" customHeight="1">
      <c r="A174" s="28"/>
      <c r="B174" s="28"/>
      <c r="C174" s="30"/>
      <c r="D174" s="28"/>
      <c r="E174" s="28"/>
      <c r="F174" s="31"/>
      <c r="G174" s="31"/>
      <c r="H174" s="29"/>
      <c r="I174" s="29"/>
      <c r="J174" s="29"/>
      <c r="K174" s="29"/>
      <c r="L174" s="29"/>
      <c r="M174" s="29"/>
      <c r="N174" s="29"/>
      <c r="O174" s="29"/>
      <c r="P174" s="29"/>
      <c r="Q174" s="29"/>
      <c r="R174" s="29"/>
      <c r="S174" s="29"/>
      <c r="T174" s="29"/>
    </row>
    <row r="175" spans="1:20" ht="12" customHeight="1">
      <c r="A175" s="28"/>
      <c r="B175" s="28"/>
      <c r="C175" s="30"/>
      <c r="D175" s="28"/>
      <c r="E175" s="28"/>
      <c r="F175" s="31"/>
      <c r="G175" s="31"/>
      <c r="H175" s="29"/>
      <c r="I175" s="29"/>
      <c r="J175" s="29"/>
      <c r="K175" s="29"/>
      <c r="L175" s="29"/>
      <c r="M175" s="29"/>
      <c r="N175" s="29"/>
      <c r="O175" s="29"/>
      <c r="P175" s="29"/>
      <c r="Q175" s="29"/>
      <c r="R175" s="29"/>
      <c r="S175" s="29"/>
      <c r="T175" s="29"/>
    </row>
    <row r="176" spans="1:20" ht="12" customHeight="1">
      <c r="A176" s="28"/>
      <c r="B176" s="28"/>
      <c r="C176" s="30"/>
      <c r="D176" s="28"/>
      <c r="E176" s="28"/>
      <c r="F176" s="31"/>
      <c r="G176" s="31"/>
      <c r="H176" s="29"/>
      <c r="I176" s="29"/>
      <c r="J176" s="29"/>
      <c r="K176" s="29"/>
      <c r="L176" s="29"/>
      <c r="M176" s="29"/>
      <c r="N176" s="29"/>
      <c r="O176" s="29"/>
      <c r="P176" s="29"/>
      <c r="Q176" s="29"/>
      <c r="R176" s="29"/>
      <c r="S176" s="29"/>
      <c r="T176" s="29"/>
    </row>
    <row r="177" spans="1:20" ht="12" customHeight="1">
      <c r="A177" s="28"/>
      <c r="B177" s="28"/>
      <c r="C177" s="30"/>
      <c r="D177" s="28"/>
      <c r="E177" s="28"/>
      <c r="F177" s="31"/>
      <c r="G177" s="31"/>
      <c r="H177" s="29"/>
      <c r="I177" s="29"/>
      <c r="J177" s="29"/>
      <c r="K177" s="29"/>
      <c r="L177" s="29"/>
      <c r="M177" s="29"/>
      <c r="N177" s="29"/>
      <c r="O177" s="29"/>
      <c r="P177" s="29"/>
      <c r="Q177" s="29"/>
      <c r="R177" s="29"/>
      <c r="S177" s="29"/>
      <c r="T177" s="29"/>
    </row>
    <row r="178" spans="1:20" ht="12" customHeight="1">
      <c r="A178" s="28"/>
      <c r="B178" s="28"/>
      <c r="C178" s="30"/>
      <c r="D178" s="28"/>
      <c r="E178" s="28"/>
      <c r="F178" s="31"/>
      <c r="G178" s="31"/>
      <c r="H178" s="29"/>
      <c r="I178" s="29"/>
      <c r="J178" s="29"/>
      <c r="K178" s="29"/>
      <c r="L178" s="29"/>
      <c r="M178" s="29"/>
      <c r="N178" s="29"/>
      <c r="O178" s="29"/>
      <c r="P178" s="29"/>
      <c r="Q178" s="29"/>
      <c r="R178" s="29"/>
      <c r="S178" s="29"/>
      <c r="T178" s="29"/>
    </row>
    <row r="179" spans="1:20" ht="12" customHeight="1">
      <c r="A179" s="28"/>
      <c r="B179" s="28"/>
      <c r="C179" s="30"/>
      <c r="D179" s="28"/>
      <c r="E179" s="28"/>
      <c r="F179" s="31"/>
      <c r="G179" s="31"/>
      <c r="H179" s="29"/>
      <c r="I179" s="29"/>
      <c r="J179" s="29"/>
      <c r="K179" s="29"/>
      <c r="L179" s="29"/>
      <c r="M179" s="29"/>
      <c r="N179" s="29"/>
      <c r="O179" s="29"/>
      <c r="P179" s="29"/>
      <c r="Q179" s="29"/>
      <c r="R179" s="29"/>
      <c r="S179" s="29"/>
      <c r="T179" s="29"/>
    </row>
    <row r="180" spans="1:20" ht="12" customHeight="1">
      <c r="A180" s="28"/>
      <c r="B180" s="28"/>
      <c r="C180" s="30"/>
      <c r="D180" s="28"/>
      <c r="E180" s="28"/>
      <c r="F180" s="31"/>
      <c r="G180" s="31"/>
      <c r="H180" s="29"/>
      <c r="I180" s="29"/>
      <c r="J180" s="29"/>
      <c r="K180" s="29"/>
      <c r="L180" s="29"/>
      <c r="M180" s="29"/>
      <c r="N180" s="29"/>
      <c r="O180" s="29"/>
      <c r="P180" s="29"/>
      <c r="Q180" s="29"/>
      <c r="R180" s="29"/>
      <c r="S180" s="29"/>
      <c r="T180" s="29"/>
    </row>
    <row r="181" spans="1:20" ht="12" customHeight="1">
      <c r="A181" s="28"/>
      <c r="B181" s="28"/>
      <c r="C181" s="30"/>
      <c r="D181" s="28"/>
      <c r="E181" s="28"/>
      <c r="F181" s="31"/>
      <c r="G181" s="31"/>
      <c r="H181" s="29"/>
      <c r="I181" s="29"/>
      <c r="J181" s="29"/>
      <c r="K181" s="29"/>
      <c r="L181" s="29"/>
      <c r="M181" s="29"/>
      <c r="N181" s="29"/>
      <c r="O181" s="29"/>
      <c r="P181" s="29"/>
      <c r="Q181" s="29"/>
      <c r="R181" s="29"/>
      <c r="S181" s="29"/>
      <c r="T181" s="29"/>
    </row>
    <row r="182" spans="1:20" ht="12" customHeight="1">
      <c r="A182" s="28"/>
      <c r="B182" s="28"/>
      <c r="C182" s="30"/>
      <c r="D182" s="28"/>
      <c r="E182" s="28"/>
      <c r="F182" s="31"/>
      <c r="G182" s="31"/>
      <c r="H182" s="29"/>
      <c r="I182" s="29"/>
      <c r="J182" s="29"/>
      <c r="K182" s="29"/>
      <c r="L182" s="29"/>
      <c r="M182" s="29"/>
      <c r="N182" s="29"/>
      <c r="O182" s="29"/>
      <c r="P182" s="29"/>
      <c r="Q182" s="29"/>
      <c r="R182" s="29"/>
      <c r="S182" s="29"/>
      <c r="T182" s="29"/>
    </row>
    <row r="183" spans="1:20" ht="12" customHeight="1">
      <c r="A183" s="28"/>
      <c r="B183" s="28"/>
      <c r="C183" s="30"/>
      <c r="D183" s="28"/>
      <c r="E183" s="28"/>
      <c r="F183" s="31"/>
      <c r="G183" s="31"/>
      <c r="H183" s="29"/>
      <c r="I183" s="29"/>
      <c r="J183" s="29"/>
      <c r="K183" s="29"/>
      <c r="L183" s="29"/>
      <c r="M183" s="29"/>
      <c r="N183" s="29"/>
      <c r="O183" s="29"/>
      <c r="P183" s="29"/>
      <c r="Q183" s="29"/>
      <c r="R183" s="29"/>
      <c r="S183" s="29"/>
      <c r="T183" s="29"/>
    </row>
    <row r="184" spans="1:20" ht="12" customHeight="1">
      <c r="A184" s="28"/>
      <c r="B184" s="28"/>
      <c r="C184" s="30"/>
      <c r="D184" s="28"/>
      <c r="E184" s="28"/>
      <c r="F184" s="31"/>
      <c r="G184" s="31"/>
      <c r="H184" s="29"/>
      <c r="I184" s="29"/>
      <c r="J184" s="29"/>
      <c r="K184" s="29"/>
      <c r="L184" s="29"/>
      <c r="M184" s="29"/>
      <c r="N184" s="29"/>
      <c r="O184" s="29"/>
      <c r="P184" s="29"/>
      <c r="Q184" s="29"/>
      <c r="R184" s="29"/>
      <c r="S184" s="29"/>
      <c r="T184" s="29"/>
    </row>
    <row r="185" spans="1:20" ht="12" customHeight="1">
      <c r="A185" s="28"/>
      <c r="B185" s="28"/>
      <c r="C185" s="30"/>
      <c r="D185" s="28"/>
      <c r="E185" s="28"/>
      <c r="F185" s="31"/>
      <c r="G185" s="31"/>
      <c r="H185" s="29"/>
      <c r="I185" s="29"/>
      <c r="J185" s="29"/>
      <c r="K185" s="29"/>
      <c r="L185" s="29"/>
      <c r="M185" s="29"/>
      <c r="N185" s="29"/>
      <c r="O185" s="29"/>
      <c r="P185" s="29"/>
      <c r="Q185" s="29"/>
      <c r="R185" s="29"/>
      <c r="S185" s="29"/>
      <c r="T185" s="29"/>
    </row>
    <row r="186" spans="1:20" ht="12" customHeight="1">
      <c r="A186" s="28"/>
      <c r="B186" s="28"/>
      <c r="C186" s="30"/>
      <c r="D186" s="28"/>
      <c r="E186" s="28"/>
      <c r="F186" s="31"/>
      <c r="G186" s="31"/>
      <c r="H186" s="29"/>
      <c r="I186" s="29"/>
      <c r="J186" s="29"/>
      <c r="K186" s="29"/>
      <c r="L186" s="29"/>
      <c r="M186" s="29"/>
      <c r="N186" s="29"/>
      <c r="O186" s="29"/>
      <c r="P186" s="29"/>
      <c r="Q186" s="29"/>
      <c r="R186" s="29"/>
      <c r="S186" s="29"/>
      <c r="T186" s="29"/>
    </row>
    <row r="187" spans="1:20" ht="12" customHeight="1">
      <c r="A187" s="28"/>
      <c r="B187" s="28"/>
      <c r="C187" s="30"/>
      <c r="D187" s="28"/>
      <c r="E187" s="28"/>
      <c r="F187" s="31"/>
      <c r="G187" s="31"/>
      <c r="H187" s="29"/>
      <c r="I187" s="29"/>
      <c r="J187" s="29"/>
      <c r="K187" s="29"/>
      <c r="L187" s="29"/>
      <c r="M187" s="29"/>
      <c r="N187" s="29"/>
      <c r="O187" s="29"/>
      <c r="P187" s="29"/>
      <c r="Q187" s="29"/>
      <c r="R187" s="29"/>
      <c r="S187" s="29"/>
      <c r="T187" s="29"/>
    </row>
    <row r="188" spans="1:20" ht="12" customHeight="1">
      <c r="A188" s="28"/>
      <c r="B188" s="28"/>
      <c r="C188" s="30"/>
      <c r="D188" s="28"/>
      <c r="E188" s="28"/>
      <c r="F188" s="31"/>
      <c r="G188" s="31"/>
      <c r="H188" s="29"/>
      <c r="I188" s="29"/>
      <c r="J188" s="29"/>
      <c r="K188" s="29"/>
      <c r="L188" s="29"/>
      <c r="M188" s="29"/>
      <c r="N188" s="29"/>
      <c r="O188" s="29"/>
      <c r="P188" s="29"/>
      <c r="Q188" s="29"/>
      <c r="R188" s="29"/>
      <c r="S188" s="29"/>
      <c r="T188" s="29"/>
    </row>
    <row r="189" spans="1:20" ht="12" customHeight="1">
      <c r="A189" s="28"/>
      <c r="B189" s="28"/>
      <c r="C189" s="30"/>
      <c r="D189" s="28"/>
      <c r="E189" s="28"/>
      <c r="F189" s="31"/>
      <c r="G189" s="31"/>
      <c r="H189" s="29"/>
      <c r="I189" s="29"/>
      <c r="J189" s="29"/>
      <c r="K189" s="29"/>
      <c r="L189" s="29"/>
      <c r="M189" s="29"/>
      <c r="N189" s="29"/>
      <c r="O189" s="29"/>
      <c r="P189" s="29"/>
      <c r="Q189" s="29"/>
      <c r="R189" s="29"/>
      <c r="S189" s="29"/>
      <c r="T189" s="29"/>
    </row>
    <row r="190" spans="1:20" ht="12" customHeight="1">
      <c r="A190" s="28"/>
      <c r="B190" s="28"/>
      <c r="C190" s="30"/>
      <c r="D190" s="28"/>
      <c r="E190" s="28"/>
      <c r="F190" s="31"/>
      <c r="G190" s="31"/>
      <c r="H190" s="29"/>
      <c r="I190" s="29"/>
      <c r="J190" s="29"/>
      <c r="K190" s="29"/>
      <c r="L190" s="29"/>
      <c r="M190" s="29"/>
      <c r="N190" s="29"/>
      <c r="O190" s="29"/>
      <c r="P190" s="29"/>
      <c r="Q190" s="29"/>
      <c r="R190" s="29"/>
      <c r="S190" s="29"/>
      <c r="T190" s="29"/>
    </row>
    <row r="191" spans="1:20" ht="12" customHeight="1">
      <c r="A191" s="28"/>
      <c r="B191" s="28"/>
      <c r="C191" s="30"/>
      <c r="D191" s="28"/>
      <c r="E191" s="28"/>
      <c r="F191" s="31"/>
      <c r="G191" s="31"/>
      <c r="H191" s="29"/>
      <c r="I191" s="29"/>
      <c r="J191" s="29"/>
      <c r="K191" s="29"/>
      <c r="L191" s="29"/>
      <c r="M191" s="29"/>
      <c r="N191" s="29"/>
      <c r="O191" s="29"/>
      <c r="P191" s="29"/>
      <c r="Q191" s="29"/>
      <c r="R191" s="29"/>
      <c r="S191" s="29"/>
      <c r="T191" s="29"/>
    </row>
    <row r="192" spans="1:20" ht="12" customHeight="1">
      <c r="A192" s="28"/>
      <c r="B192" s="28"/>
      <c r="C192" s="30"/>
      <c r="D192" s="28"/>
      <c r="E192" s="28"/>
      <c r="F192" s="31"/>
      <c r="G192" s="31"/>
      <c r="H192" s="29"/>
      <c r="I192" s="29"/>
      <c r="J192" s="29"/>
      <c r="K192" s="29"/>
      <c r="L192" s="29"/>
      <c r="M192" s="29"/>
      <c r="N192" s="29"/>
      <c r="O192" s="29"/>
      <c r="P192" s="29"/>
      <c r="Q192" s="29"/>
      <c r="R192" s="29"/>
      <c r="S192" s="29"/>
      <c r="T192" s="29"/>
    </row>
    <row r="193" spans="1:20" ht="12" customHeight="1">
      <c r="A193" s="28"/>
      <c r="B193" s="28"/>
      <c r="C193" s="30"/>
      <c r="D193" s="28"/>
      <c r="E193" s="28"/>
      <c r="F193" s="31"/>
      <c r="G193" s="31"/>
      <c r="H193" s="29"/>
      <c r="I193" s="29"/>
      <c r="J193" s="29"/>
      <c r="K193" s="29"/>
      <c r="L193" s="29"/>
      <c r="M193" s="29"/>
      <c r="N193" s="29"/>
      <c r="O193" s="29"/>
      <c r="P193" s="29"/>
      <c r="Q193" s="29"/>
      <c r="R193" s="29"/>
      <c r="S193" s="29"/>
      <c r="T193" s="29"/>
    </row>
    <row r="194" spans="1:20" ht="12" customHeight="1">
      <c r="A194" s="28"/>
      <c r="B194" s="28"/>
      <c r="C194" s="30"/>
      <c r="D194" s="28"/>
      <c r="E194" s="28"/>
      <c r="F194" s="31"/>
      <c r="G194" s="31"/>
      <c r="H194" s="29"/>
      <c r="I194" s="29"/>
      <c r="J194" s="29"/>
      <c r="K194" s="29"/>
      <c r="L194" s="29"/>
      <c r="M194" s="29"/>
      <c r="N194" s="29"/>
      <c r="O194" s="29"/>
      <c r="P194" s="29"/>
      <c r="Q194" s="29"/>
      <c r="R194" s="29"/>
      <c r="S194" s="29"/>
      <c r="T194" s="29"/>
    </row>
    <row r="195" spans="1:20" ht="12" customHeight="1">
      <c r="A195" s="28"/>
      <c r="B195" s="28"/>
      <c r="C195" s="30"/>
      <c r="D195" s="28"/>
      <c r="E195" s="28"/>
      <c r="F195" s="31"/>
      <c r="G195" s="31"/>
      <c r="H195" s="29"/>
      <c r="I195" s="29"/>
      <c r="J195" s="29"/>
      <c r="K195" s="29"/>
      <c r="L195" s="29"/>
      <c r="M195" s="29"/>
      <c r="N195" s="29"/>
      <c r="O195" s="29"/>
      <c r="P195" s="29"/>
      <c r="Q195" s="29"/>
      <c r="R195" s="29"/>
      <c r="S195" s="29"/>
      <c r="T195" s="29"/>
    </row>
    <row r="196" spans="1:20" ht="12" customHeight="1">
      <c r="A196" s="28"/>
      <c r="B196" s="28"/>
      <c r="C196" s="30"/>
      <c r="D196" s="28"/>
      <c r="E196" s="28"/>
      <c r="F196" s="31"/>
      <c r="G196" s="31"/>
      <c r="H196" s="29"/>
      <c r="I196" s="29"/>
      <c r="J196" s="29"/>
      <c r="K196" s="29"/>
      <c r="L196" s="29"/>
      <c r="M196" s="29"/>
      <c r="N196" s="29"/>
      <c r="O196" s="29"/>
      <c r="P196" s="29"/>
      <c r="Q196" s="29"/>
      <c r="R196" s="29"/>
      <c r="S196" s="29"/>
      <c r="T196" s="29"/>
    </row>
    <row r="197" spans="1:20" ht="12" customHeight="1">
      <c r="A197" s="28"/>
      <c r="B197" s="28"/>
      <c r="C197" s="30"/>
      <c r="D197" s="28"/>
      <c r="E197" s="28"/>
      <c r="F197" s="31"/>
      <c r="G197" s="31"/>
      <c r="H197" s="29"/>
      <c r="I197" s="29"/>
      <c r="J197" s="29"/>
      <c r="K197" s="29"/>
      <c r="L197" s="29"/>
      <c r="M197" s="29"/>
      <c r="N197" s="29"/>
      <c r="O197" s="29"/>
      <c r="P197" s="29"/>
      <c r="Q197" s="29"/>
      <c r="R197" s="29"/>
      <c r="S197" s="29"/>
      <c r="T197" s="29"/>
    </row>
    <row r="198" spans="1:20" ht="12" customHeight="1">
      <c r="A198" s="28"/>
      <c r="B198" s="28"/>
      <c r="C198" s="30"/>
      <c r="D198" s="28"/>
      <c r="E198" s="28"/>
      <c r="F198" s="31"/>
      <c r="G198" s="31"/>
      <c r="H198" s="29"/>
      <c r="I198" s="29"/>
      <c r="J198" s="29"/>
      <c r="K198" s="29"/>
      <c r="L198" s="29"/>
      <c r="M198" s="29"/>
      <c r="N198" s="29"/>
      <c r="O198" s="29"/>
      <c r="P198" s="29"/>
      <c r="Q198" s="29"/>
      <c r="R198" s="29"/>
      <c r="S198" s="29"/>
      <c r="T198" s="29"/>
    </row>
    <row r="199" spans="1:20" ht="12" customHeight="1">
      <c r="A199" s="28"/>
      <c r="B199" s="28"/>
      <c r="C199" s="30"/>
      <c r="D199" s="28"/>
      <c r="E199" s="28"/>
      <c r="F199" s="31"/>
      <c r="G199" s="31"/>
      <c r="H199" s="29"/>
      <c r="I199" s="29"/>
      <c r="J199" s="29"/>
      <c r="K199" s="29"/>
      <c r="L199" s="29"/>
      <c r="M199" s="29"/>
      <c r="N199" s="29"/>
      <c r="O199" s="29"/>
      <c r="P199" s="29"/>
      <c r="Q199" s="29"/>
      <c r="R199" s="29"/>
      <c r="S199" s="29"/>
      <c r="T199" s="29"/>
    </row>
    <row r="200" spans="1:20" ht="12" customHeight="1">
      <c r="A200" s="28"/>
      <c r="B200" s="28"/>
      <c r="C200" s="30"/>
      <c r="D200" s="28"/>
      <c r="E200" s="28"/>
      <c r="F200" s="31"/>
      <c r="G200" s="31"/>
      <c r="H200" s="29"/>
      <c r="I200" s="29"/>
      <c r="J200" s="29"/>
      <c r="K200" s="29"/>
      <c r="L200" s="29"/>
      <c r="M200" s="29"/>
      <c r="N200" s="29"/>
      <c r="O200" s="29"/>
      <c r="P200" s="29"/>
      <c r="Q200" s="29"/>
      <c r="R200" s="29"/>
      <c r="S200" s="29"/>
      <c r="T200" s="29"/>
    </row>
    <row r="201" spans="1:20" ht="12" customHeight="1">
      <c r="A201" s="28"/>
      <c r="B201" s="28"/>
      <c r="C201" s="30"/>
      <c r="D201" s="28"/>
      <c r="E201" s="28"/>
      <c r="F201" s="31"/>
      <c r="G201" s="31"/>
      <c r="H201" s="29"/>
      <c r="I201" s="29"/>
      <c r="J201" s="29"/>
      <c r="K201" s="29"/>
      <c r="L201" s="29"/>
      <c r="M201" s="29"/>
      <c r="N201" s="29"/>
      <c r="O201" s="29"/>
      <c r="P201" s="29"/>
      <c r="Q201" s="29"/>
      <c r="R201" s="29"/>
      <c r="S201" s="29"/>
      <c r="T201" s="29"/>
    </row>
    <row r="202" spans="1:20" ht="12" customHeight="1">
      <c r="A202" s="28"/>
      <c r="B202" s="28"/>
      <c r="C202" s="30"/>
      <c r="D202" s="28"/>
      <c r="E202" s="28"/>
      <c r="F202" s="31"/>
      <c r="G202" s="31"/>
      <c r="H202" s="29"/>
      <c r="I202" s="29"/>
      <c r="J202" s="29"/>
      <c r="K202" s="29"/>
      <c r="L202" s="29"/>
      <c r="M202" s="29"/>
      <c r="N202" s="29"/>
      <c r="O202" s="29"/>
      <c r="P202" s="29"/>
      <c r="Q202" s="29"/>
      <c r="R202" s="29"/>
      <c r="S202" s="29"/>
      <c r="T202" s="29"/>
    </row>
    <row r="203" spans="1:20" ht="12" customHeight="1">
      <c r="A203" s="28"/>
      <c r="B203" s="28"/>
      <c r="C203" s="30"/>
      <c r="D203" s="28"/>
      <c r="E203" s="28"/>
      <c r="F203" s="31"/>
      <c r="G203" s="31"/>
      <c r="H203" s="29"/>
      <c r="I203" s="29"/>
      <c r="J203" s="29"/>
      <c r="K203" s="29"/>
      <c r="L203" s="29"/>
      <c r="M203" s="29"/>
      <c r="N203" s="29"/>
      <c r="O203" s="29"/>
      <c r="P203" s="29"/>
      <c r="Q203" s="29"/>
      <c r="R203" s="29"/>
      <c r="S203" s="29"/>
      <c r="T203" s="29"/>
    </row>
    <row r="204" spans="1:20" ht="12" customHeight="1">
      <c r="A204" s="28"/>
      <c r="B204" s="28"/>
      <c r="C204" s="30"/>
      <c r="D204" s="28"/>
      <c r="E204" s="28"/>
      <c r="F204" s="31"/>
      <c r="G204" s="31"/>
      <c r="H204" s="29"/>
      <c r="I204" s="29"/>
      <c r="J204" s="29"/>
      <c r="K204" s="29"/>
      <c r="L204" s="29"/>
      <c r="M204" s="29"/>
      <c r="N204" s="29"/>
      <c r="O204" s="29"/>
      <c r="P204" s="29"/>
      <c r="Q204" s="29"/>
      <c r="R204" s="29"/>
      <c r="S204" s="29"/>
      <c r="T204" s="29"/>
    </row>
    <row r="205" spans="1:20" ht="12" customHeight="1">
      <c r="A205" s="28"/>
      <c r="B205" s="28"/>
      <c r="C205" s="30"/>
      <c r="D205" s="28"/>
      <c r="E205" s="28"/>
      <c r="F205" s="31"/>
      <c r="G205" s="31"/>
      <c r="H205" s="29"/>
      <c r="I205" s="29"/>
      <c r="J205" s="29"/>
      <c r="K205" s="29"/>
      <c r="L205" s="29"/>
      <c r="M205" s="29"/>
      <c r="N205" s="29"/>
      <c r="O205" s="29"/>
      <c r="P205" s="29"/>
      <c r="Q205" s="29"/>
      <c r="R205" s="29"/>
      <c r="S205" s="29"/>
      <c r="T205" s="29"/>
    </row>
    <row r="206" spans="1:20" ht="12" customHeight="1">
      <c r="A206" s="28"/>
      <c r="B206" s="28"/>
      <c r="C206" s="30"/>
      <c r="D206" s="28"/>
      <c r="E206" s="28"/>
      <c r="F206" s="31"/>
      <c r="G206" s="31"/>
      <c r="H206" s="29"/>
      <c r="I206" s="29"/>
      <c r="J206" s="29"/>
      <c r="K206" s="29"/>
      <c r="L206" s="29"/>
      <c r="M206" s="29"/>
      <c r="N206" s="29"/>
      <c r="O206" s="29"/>
      <c r="P206" s="29"/>
      <c r="Q206" s="29"/>
      <c r="R206" s="29"/>
      <c r="S206" s="29"/>
      <c r="T206" s="29"/>
    </row>
    <row r="207" spans="1:20" ht="12" customHeight="1">
      <c r="A207" s="28"/>
      <c r="B207" s="28"/>
      <c r="C207" s="30"/>
      <c r="D207" s="28"/>
      <c r="E207" s="28"/>
      <c r="F207" s="31"/>
      <c r="G207" s="31"/>
      <c r="H207" s="29"/>
      <c r="I207" s="29"/>
      <c r="J207" s="29"/>
      <c r="K207" s="29"/>
      <c r="L207" s="29"/>
      <c r="M207" s="29"/>
      <c r="N207" s="29"/>
      <c r="O207" s="29"/>
      <c r="P207" s="29"/>
      <c r="Q207" s="29"/>
      <c r="R207" s="29"/>
      <c r="S207" s="29"/>
      <c r="T207" s="29"/>
    </row>
    <row r="208" spans="1:20" ht="12" customHeight="1">
      <c r="A208" s="28"/>
      <c r="B208" s="28"/>
      <c r="C208" s="30"/>
      <c r="D208" s="28"/>
      <c r="E208" s="28"/>
      <c r="F208" s="31"/>
      <c r="G208" s="31"/>
      <c r="H208" s="29"/>
      <c r="I208" s="29"/>
      <c r="J208" s="29"/>
      <c r="K208" s="29"/>
      <c r="L208" s="29"/>
      <c r="M208" s="29"/>
      <c r="N208" s="29"/>
      <c r="O208" s="29"/>
      <c r="P208" s="29"/>
      <c r="Q208" s="29"/>
      <c r="R208" s="29"/>
      <c r="S208" s="29"/>
      <c r="T208" s="29"/>
    </row>
    <row r="209" spans="1:20" ht="12" customHeight="1">
      <c r="A209" s="28"/>
      <c r="B209" s="28"/>
      <c r="C209" s="30"/>
      <c r="D209" s="28"/>
      <c r="E209" s="28"/>
      <c r="F209" s="31"/>
      <c r="G209" s="31"/>
      <c r="H209" s="29"/>
      <c r="I209" s="29"/>
      <c r="J209" s="29"/>
      <c r="K209" s="29"/>
      <c r="L209" s="29"/>
      <c r="M209" s="29"/>
      <c r="N209" s="29"/>
      <c r="O209" s="29"/>
      <c r="P209" s="29"/>
      <c r="Q209" s="29"/>
      <c r="R209" s="29"/>
      <c r="S209" s="29"/>
      <c r="T209" s="29"/>
    </row>
    <row r="210" spans="1:20" ht="12" customHeight="1">
      <c r="A210" s="28"/>
      <c r="B210" s="28"/>
      <c r="C210" s="30"/>
      <c r="D210" s="28"/>
      <c r="E210" s="28"/>
      <c r="F210" s="31"/>
      <c r="G210" s="31"/>
      <c r="H210" s="29"/>
      <c r="I210" s="29"/>
      <c r="J210" s="29"/>
      <c r="K210" s="29"/>
      <c r="L210" s="29"/>
      <c r="M210" s="29"/>
      <c r="N210" s="29"/>
      <c r="O210" s="29"/>
      <c r="P210" s="29"/>
      <c r="Q210" s="29"/>
      <c r="R210" s="29"/>
      <c r="S210" s="29"/>
      <c r="T210" s="29"/>
    </row>
    <row r="211" spans="1:20" ht="12" customHeight="1">
      <c r="A211" s="28"/>
      <c r="B211" s="28"/>
      <c r="C211" s="30"/>
      <c r="D211" s="28"/>
      <c r="E211" s="28"/>
      <c r="F211" s="31"/>
      <c r="G211" s="31"/>
      <c r="H211" s="29"/>
      <c r="I211" s="29"/>
      <c r="J211" s="29"/>
      <c r="K211" s="29"/>
      <c r="L211" s="29"/>
      <c r="M211" s="29"/>
      <c r="N211" s="29"/>
      <c r="O211" s="29"/>
      <c r="P211" s="29"/>
      <c r="Q211" s="29"/>
      <c r="R211" s="29"/>
      <c r="S211" s="29"/>
      <c r="T211" s="29"/>
    </row>
    <row r="212" spans="1:20" ht="12" customHeight="1">
      <c r="A212" s="28"/>
      <c r="B212" s="28"/>
      <c r="C212" s="30"/>
      <c r="D212" s="28"/>
      <c r="E212" s="28"/>
      <c r="F212" s="31"/>
      <c r="G212" s="31"/>
      <c r="H212" s="29"/>
      <c r="I212" s="29"/>
      <c r="J212" s="29"/>
      <c r="K212" s="29"/>
      <c r="L212" s="29"/>
      <c r="M212" s="29"/>
      <c r="N212" s="29"/>
      <c r="O212" s="29"/>
      <c r="P212" s="29"/>
      <c r="Q212" s="29"/>
      <c r="R212" s="29"/>
      <c r="S212" s="29"/>
      <c r="T212" s="29"/>
    </row>
    <row r="213" spans="1:20" ht="12" customHeight="1">
      <c r="A213" s="28"/>
      <c r="B213" s="28"/>
      <c r="C213" s="30"/>
      <c r="D213" s="28"/>
      <c r="E213" s="28"/>
      <c r="F213" s="31"/>
      <c r="G213" s="31"/>
      <c r="H213" s="29"/>
      <c r="I213" s="29"/>
      <c r="J213" s="29"/>
      <c r="K213" s="29"/>
      <c r="L213" s="29"/>
      <c r="M213" s="29"/>
      <c r="N213" s="29"/>
      <c r="O213" s="29"/>
      <c r="P213" s="29"/>
      <c r="Q213" s="29"/>
      <c r="R213" s="29"/>
      <c r="S213" s="29"/>
      <c r="T213" s="29"/>
    </row>
    <row r="214" spans="1:20" ht="12" customHeight="1">
      <c r="A214" s="28"/>
      <c r="B214" s="28"/>
      <c r="C214" s="30"/>
      <c r="D214" s="28"/>
      <c r="E214" s="28"/>
      <c r="F214" s="31"/>
      <c r="G214" s="31"/>
      <c r="H214" s="29"/>
      <c r="I214" s="29"/>
      <c r="J214" s="29"/>
      <c r="K214" s="29"/>
      <c r="L214" s="29"/>
      <c r="M214" s="29"/>
      <c r="N214" s="29"/>
      <c r="O214" s="29"/>
      <c r="P214" s="29"/>
      <c r="Q214" s="29"/>
      <c r="R214" s="29"/>
      <c r="S214" s="29"/>
      <c r="T214" s="29"/>
    </row>
    <row r="215" spans="1:20" ht="12" customHeight="1">
      <c r="A215" s="28"/>
      <c r="B215" s="28"/>
      <c r="C215" s="30"/>
      <c r="D215" s="28"/>
      <c r="E215" s="28"/>
      <c r="F215" s="31"/>
      <c r="G215" s="31"/>
      <c r="H215" s="29"/>
      <c r="I215" s="29"/>
      <c r="J215" s="29"/>
      <c r="K215" s="29"/>
      <c r="L215" s="29"/>
      <c r="M215" s="29"/>
      <c r="N215" s="29"/>
      <c r="O215" s="29"/>
      <c r="P215" s="29"/>
      <c r="Q215" s="29"/>
      <c r="R215" s="29"/>
      <c r="S215" s="29"/>
      <c r="T215" s="29"/>
    </row>
    <row r="216" spans="1:20" ht="12" customHeight="1">
      <c r="A216" s="28"/>
      <c r="B216" s="28"/>
      <c r="C216" s="30"/>
      <c r="D216" s="28"/>
      <c r="E216" s="28"/>
      <c r="F216" s="31"/>
      <c r="G216" s="31"/>
      <c r="H216" s="29"/>
      <c r="I216" s="29"/>
      <c r="J216" s="29"/>
      <c r="K216" s="29"/>
      <c r="L216" s="29"/>
      <c r="M216" s="29"/>
      <c r="N216" s="29"/>
      <c r="O216" s="29"/>
      <c r="P216" s="29"/>
      <c r="Q216" s="29"/>
      <c r="R216" s="29"/>
      <c r="S216" s="29"/>
      <c r="T216" s="29"/>
    </row>
    <row r="217" spans="1:20" ht="12" customHeight="1">
      <c r="A217" s="28"/>
      <c r="B217" s="28"/>
      <c r="C217" s="30"/>
      <c r="D217" s="28"/>
      <c r="E217" s="28"/>
      <c r="F217" s="31"/>
      <c r="G217" s="31"/>
      <c r="H217" s="29"/>
      <c r="I217" s="29"/>
      <c r="J217" s="29"/>
      <c r="K217" s="29"/>
      <c r="L217" s="29"/>
      <c r="M217" s="29"/>
      <c r="N217" s="29"/>
      <c r="O217" s="29"/>
      <c r="P217" s="29"/>
      <c r="Q217" s="29"/>
      <c r="R217" s="29"/>
      <c r="S217" s="29"/>
      <c r="T217" s="29"/>
    </row>
    <row r="218" spans="1:20" ht="12" customHeight="1">
      <c r="A218" s="28"/>
      <c r="B218" s="28"/>
      <c r="C218" s="30"/>
      <c r="D218" s="28"/>
      <c r="E218" s="28"/>
      <c r="F218" s="31"/>
      <c r="G218" s="31"/>
      <c r="H218" s="29"/>
      <c r="I218" s="29"/>
      <c r="J218" s="29"/>
      <c r="K218" s="29"/>
      <c r="L218" s="29"/>
      <c r="M218" s="29"/>
      <c r="N218" s="29"/>
      <c r="O218" s="29"/>
      <c r="P218" s="29"/>
      <c r="Q218" s="29"/>
      <c r="R218" s="29"/>
      <c r="S218" s="29"/>
      <c r="T218" s="29"/>
    </row>
    <row r="219" spans="1:20" ht="12" customHeight="1">
      <c r="A219" s="28"/>
      <c r="B219" s="28"/>
      <c r="C219" s="30"/>
      <c r="D219" s="28"/>
      <c r="E219" s="28"/>
      <c r="F219" s="31"/>
      <c r="G219" s="31"/>
      <c r="H219" s="29"/>
      <c r="I219" s="29"/>
      <c r="J219" s="29"/>
      <c r="K219" s="29"/>
      <c r="L219" s="29"/>
      <c r="M219" s="29"/>
      <c r="N219" s="29"/>
      <c r="O219" s="29"/>
      <c r="P219" s="29"/>
      <c r="Q219" s="29"/>
      <c r="R219" s="29"/>
      <c r="S219" s="29"/>
      <c r="T219" s="29"/>
    </row>
    <row r="220" spans="1:20" ht="12" customHeight="1">
      <c r="A220" s="28"/>
      <c r="B220" s="28"/>
      <c r="C220" s="30"/>
      <c r="D220" s="28"/>
      <c r="E220" s="28"/>
      <c r="F220" s="31"/>
      <c r="G220" s="31"/>
      <c r="H220" s="29"/>
      <c r="I220" s="29"/>
      <c r="J220" s="29"/>
      <c r="K220" s="29"/>
      <c r="L220" s="29"/>
      <c r="M220" s="29"/>
      <c r="N220" s="29"/>
      <c r="O220" s="29"/>
      <c r="P220" s="29"/>
      <c r="Q220" s="29"/>
      <c r="R220" s="29"/>
      <c r="S220" s="29"/>
      <c r="T220" s="29"/>
    </row>
    <row r="221" spans="1:20" ht="12" customHeight="1">
      <c r="A221" s="28"/>
      <c r="B221" s="28"/>
      <c r="C221" s="30"/>
      <c r="D221" s="28"/>
      <c r="E221" s="28"/>
      <c r="F221" s="31"/>
      <c r="G221" s="31"/>
      <c r="H221" s="29"/>
      <c r="I221" s="29"/>
      <c r="J221" s="29"/>
      <c r="K221" s="29"/>
      <c r="L221" s="29"/>
      <c r="M221" s="29"/>
      <c r="N221" s="29"/>
      <c r="O221" s="29"/>
      <c r="P221" s="29"/>
      <c r="Q221" s="29"/>
      <c r="R221" s="29"/>
      <c r="S221" s="29"/>
      <c r="T221" s="29"/>
    </row>
    <row r="222" spans="1:20" ht="12" customHeight="1">
      <c r="A222" s="28"/>
      <c r="B222" s="28"/>
      <c r="C222" s="30"/>
      <c r="D222" s="28"/>
      <c r="E222" s="28"/>
      <c r="F222" s="31"/>
      <c r="G222" s="31"/>
      <c r="H222" s="29"/>
      <c r="I222" s="29"/>
      <c r="J222" s="29"/>
      <c r="K222" s="29"/>
      <c r="L222" s="29"/>
      <c r="M222" s="29"/>
      <c r="N222" s="29"/>
      <c r="O222" s="29"/>
      <c r="P222" s="29"/>
      <c r="Q222" s="29"/>
      <c r="R222" s="29"/>
      <c r="S222" s="29"/>
      <c r="T222" s="29"/>
    </row>
    <row r="223" spans="1:20" ht="12" customHeight="1">
      <c r="A223" s="28"/>
      <c r="B223" s="28"/>
      <c r="C223" s="30"/>
      <c r="D223" s="28"/>
      <c r="E223" s="28"/>
      <c r="F223" s="31"/>
      <c r="G223" s="31"/>
      <c r="H223" s="29"/>
      <c r="I223" s="29"/>
      <c r="J223" s="29"/>
      <c r="K223" s="29"/>
      <c r="L223" s="29"/>
      <c r="M223" s="29"/>
      <c r="N223" s="29"/>
      <c r="O223" s="29"/>
      <c r="P223" s="29"/>
      <c r="Q223" s="29"/>
      <c r="R223" s="29"/>
      <c r="S223" s="29"/>
      <c r="T223" s="29"/>
    </row>
    <row r="224" spans="1:20" ht="12" customHeight="1">
      <c r="A224" s="28"/>
      <c r="B224" s="28"/>
      <c r="C224" s="30"/>
      <c r="D224" s="28"/>
      <c r="E224" s="28"/>
      <c r="F224" s="31"/>
      <c r="G224" s="31"/>
      <c r="H224" s="29"/>
      <c r="I224" s="29"/>
      <c r="J224" s="29"/>
      <c r="K224" s="29"/>
      <c r="L224" s="29"/>
      <c r="M224" s="29"/>
      <c r="N224" s="29"/>
      <c r="O224" s="29"/>
      <c r="P224" s="29"/>
      <c r="Q224" s="29"/>
      <c r="R224" s="29"/>
      <c r="S224" s="29"/>
      <c r="T224" s="29"/>
    </row>
    <row r="225" spans="1:20" ht="12" customHeight="1">
      <c r="A225" s="28"/>
      <c r="B225" s="28"/>
      <c r="C225" s="30"/>
      <c r="D225" s="28"/>
      <c r="E225" s="28"/>
      <c r="F225" s="31"/>
      <c r="G225" s="31"/>
      <c r="H225" s="29"/>
      <c r="I225" s="29"/>
      <c r="J225" s="29"/>
      <c r="K225" s="29"/>
      <c r="L225" s="29"/>
      <c r="M225" s="29"/>
      <c r="N225" s="29"/>
      <c r="O225" s="29"/>
      <c r="P225" s="29"/>
      <c r="Q225" s="29"/>
      <c r="R225" s="29"/>
      <c r="S225" s="29"/>
      <c r="T225" s="29"/>
    </row>
    <row r="226" spans="1:20" ht="12" customHeight="1">
      <c r="A226" s="28"/>
      <c r="B226" s="28"/>
      <c r="C226" s="30"/>
      <c r="D226" s="28"/>
      <c r="E226" s="28"/>
      <c r="F226" s="31"/>
      <c r="G226" s="31"/>
      <c r="H226" s="29"/>
      <c r="I226" s="29"/>
      <c r="J226" s="29"/>
      <c r="K226" s="29"/>
      <c r="L226" s="29"/>
      <c r="M226" s="29"/>
      <c r="N226" s="29"/>
      <c r="O226" s="29"/>
      <c r="P226" s="29"/>
      <c r="Q226" s="29"/>
      <c r="R226" s="29"/>
      <c r="S226" s="29"/>
      <c r="T226" s="29"/>
    </row>
    <row r="227" spans="1:20" ht="12" customHeight="1">
      <c r="A227" s="28"/>
      <c r="B227" s="28"/>
      <c r="C227" s="30"/>
      <c r="D227" s="28"/>
      <c r="E227" s="28"/>
      <c r="F227" s="31"/>
      <c r="G227" s="31"/>
      <c r="H227" s="29"/>
      <c r="I227" s="29"/>
      <c r="J227" s="29"/>
      <c r="K227" s="29"/>
      <c r="L227" s="29"/>
      <c r="M227" s="29"/>
      <c r="N227" s="29"/>
      <c r="O227" s="29"/>
      <c r="P227" s="29"/>
      <c r="Q227" s="29"/>
      <c r="R227" s="29"/>
      <c r="S227" s="29"/>
      <c r="T227" s="29"/>
    </row>
    <row r="228" spans="1:20" ht="12" customHeight="1">
      <c r="A228" s="28"/>
      <c r="B228" s="28"/>
      <c r="C228" s="30"/>
      <c r="D228" s="28"/>
      <c r="E228" s="28"/>
      <c r="F228" s="31"/>
      <c r="G228" s="31"/>
      <c r="H228" s="29"/>
      <c r="I228" s="29"/>
      <c r="J228" s="29"/>
      <c r="K228" s="29"/>
      <c r="L228" s="29"/>
      <c r="M228" s="29"/>
      <c r="N228" s="29"/>
      <c r="O228" s="29"/>
      <c r="P228" s="29"/>
      <c r="Q228" s="29"/>
      <c r="R228" s="29"/>
      <c r="S228" s="29"/>
      <c r="T228" s="29"/>
    </row>
    <row r="229" spans="1:20" ht="12" customHeight="1">
      <c r="A229" s="28"/>
      <c r="B229" s="28"/>
      <c r="C229" s="30"/>
      <c r="D229" s="28"/>
      <c r="E229" s="28"/>
      <c r="F229" s="31"/>
      <c r="G229" s="31"/>
      <c r="H229" s="29"/>
      <c r="I229" s="29"/>
      <c r="J229" s="29"/>
      <c r="K229" s="29"/>
      <c r="L229" s="29"/>
      <c r="M229" s="29"/>
      <c r="N229" s="29"/>
      <c r="O229" s="29"/>
      <c r="P229" s="29"/>
      <c r="Q229" s="29"/>
      <c r="R229" s="29"/>
      <c r="S229" s="29"/>
      <c r="T229" s="29"/>
    </row>
    <row r="230" spans="1:20" ht="12" customHeight="1">
      <c r="A230" s="28"/>
      <c r="B230" s="28"/>
      <c r="C230" s="30"/>
      <c r="D230" s="28"/>
      <c r="E230" s="28"/>
      <c r="F230" s="31"/>
      <c r="G230" s="31"/>
      <c r="H230" s="29"/>
      <c r="I230" s="29"/>
      <c r="J230" s="29"/>
      <c r="K230" s="29"/>
      <c r="L230" s="29"/>
      <c r="M230" s="29"/>
      <c r="N230" s="29"/>
      <c r="O230" s="29"/>
      <c r="P230" s="29"/>
      <c r="Q230" s="29"/>
      <c r="R230" s="29"/>
      <c r="S230" s="29"/>
      <c r="T230" s="29"/>
    </row>
    <row r="231" spans="1:20" ht="12" customHeight="1">
      <c r="A231" s="28"/>
      <c r="B231" s="28"/>
      <c r="C231" s="30"/>
      <c r="D231" s="28"/>
      <c r="E231" s="28"/>
      <c r="F231" s="31"/>
      <c r="G231" s="31"/>
      <c r="H231" s="29"/>
      <c r="I231" s="29"/>
      <c r="J231" s="29"/>
      <c r="K231" s="29"/>
      <c r="L231" s="29"/>
      <c r="M231" s="29"/>
      <c r="N231" s="29"/>
      <c r="O231" s="29"/>
      <c r="P231" s="29"/>
      <c r="Q231" s="29"/>
      <c r="R231" s="29"/>
      <c r="S231" s="29"/>
      <c r="T231" s="29"/>
    </row>
    <row r="232" spans="1:20" ht="12" customHeight="1">
      <c r="A232" s="28"/>
      <c r="B232" s="28"/>
      <c r="C232" s="30"/>
      <c r="D232" s="28"/>
      <c r="E232" s="28"/>
      <c r="F232" s="31"/>
      <c r="G232" s="31"/>
      <c r="H232" s="29"/>
      <c r="I232" s="29"/>
      <c r="J232" s="29"/>
      <c r="K232" s="29"/>
      <c r="L232" s="29"/>
      <c r="M232" s="29"/>
      <c r="N232" s="29"/>
      <c r="O232" s="29"/>
      <c r="P232" s="29"/>
      <c r="Q232" s="29"/>
      <c r="R232" s="29"/>
      <c r="S232" s="29"/>
      <c r="T232" s="29"/>
    </row>
    <row r="233" spans="1:20" ht="12" customHeight="1">
      <c r="A233" s="28"/>
      <c r="B233" s="28"/>
      <c r="C233" s="30"/>
      <c r="D233" s="28"/>
      <c r="E233" s="28"/>
      <c r="F233" s="31"/>
      <c r="G233" s="31"/>
      <c r="H233" s="29"/>
      <c r="I233" s="29"/>
      <c r="J233" s="29"/>
      <c r="K233" s="29"/>
      <c r="L233" s="29"/>
      <c r="M233" s="29"/>
      <c r="N233" s="29"/>
      <c r="O233" s="29"/>
      <c r="P233" s="29"/>
      <c r="Q233" s="29"/>
      <c r="R233" s="29"/>
      <c r="S233" s="29"/>
      <c r="T233" s="29"/>
    </row>
    <row r="234" spans="1:20" ht="12" customHeight="1">
      <c r="A234" s="28"/>
      <c r="B234" s="28"/>
      <c r="C234" s="30"/>
      <c r="D234" s="28"/>
      <c r="E234" s="28"/>
      <c r="F234" s="31"/>
      <c r="G234" s="31"/>
      <c r="H234" s="29"/>
      <c r="I234" s="29"/>
      <c r="J234" s="29"/>
      <c r="K234" s="29"/>
      <c r="L234" s="29"/>
      <c r="M234" s="29"/>
      <c r="N234" s="29"/>
      <c r="O234" s="29"/>
      <c r="P234" s="29"/>
      <c r="Q234" s="29"/>
      <c r="R234" s="29"/>
      <c r="S234" s="29"/>
      <c r="T234" s="29"/>
    </row>
    <row r="235" spans="1:20" ht="12" customHeight="1">
      <c r="A235" s="28"/>
      <c r="B235" s="28"/>
      <c r="C235" s="30"/>
      <c r="D235" s="28"/>
      <c r="E235" s="28"/>
      <c r="F235" s="31"/>
      <c r="G235" s="31"/>
      <c r="H235" s="29"/>
      <c r="I235" s="29"/>
      <c r="J235" s="29"/>
      <c r="K235" s="29"/>
      <c r="L235" s="29"/>
      <c r="M235" s="29"/>
      <c r="N235" s="29"/>
      <c r="O235" s="29"/>
      <c r="P235" s="29"/>
      <c r="Q235" s="29"/>
      <c r="R235" s="29"/>
      <c r="S235" s="29"/>
      <c r="T235" s="29"/>
    </row>
    <row r="236" spans="1:20" ht="12" customHeight="1">
      <c r="A236" s="28"/>
      <c r="B236" s="28"/>
      <c r="C236" s="30"/>
      <c r="D236" s="28"/>
      <c r="E236" s="28"/>
      <c r="F236" s="31"/>
      <c r="G236" s="31"/>
      <c r="H236" s="29"/>
      <c r="I236" s="29"/>
      <c r="J236" s="29"/>
      <c r="K236" s="29"/>
      <c r="L236" s="29"/>
      <c r="M236" s="29"/>
      <c r="N236" s="29"/>
      <c r="O236" s="29"/>
      <c r="P236" s="29"/>
      <c r="Q236" s="29"/>
      <c r="R236" s="29"/>
      <c r="S236" s="29"/>
      <c r="T236" s="29"/>
    </row>
    <row r="237" spans="1:20" ht="12" customHeight="1">
      <c r="A237" s="28"/>
      <c r="B237" s="28"/>
      <c r="C237" s="30"/>
      <c r="D237" s="28"/>
      <c r="E237" s="28"/>
      <c r="F237" s="31"/>
      <c r="G237" s="31"/>
      <c r="H237" s="29"/>
      <c r="I237" s="29"/>
      <c r="J237" s="29"/>
      <c r="K237" s="29"/>
      <c r="L237" s="29"/>
      <c r="M237" s="29"/>
      <c r="N237" s="29"/>
      <c r="O237" s="29"/>
      <c r="P237" s="29"/>
      <c r="Q237" s="29"/>
      <c r="R237" s="29"/>
      <c r="S237" s="29"/>
      <c r="T237" s="29"/>
    </row>
    <row r="238" spans="1:20" ht="12" customHeight="1">
      <c r="A238" s="28"/>
      <c r="B238" s="28"/>
      <c r="C238" s="30"/>
      <c r="D238" s="28"/>
      <c r="E238" s="28"/>
      <c r="F238" s="31"/>
      <c r="G238" s="31"/>
      <c r="H238" s="29"/>
      <c r="I238" s="29"/>
      <c r="J238" s="29"/>
      <c r="K238" s="29"/>
      <c r="L238" s="29"/>
      <c r="M238" s="29"/>
      <c r="N238" s="29"/>
      <c r="O238" s="29"/>
      <c r="P238" s="29"/>
      <c r="Q238" s="29"/>
      <c r="R238" s="29"/>
      <c r="S238" s="29"/>
      <c r="T238" s="29"/>
    </row>
    <row r="239" spans="1:20" ht="12" customHeight="1">
      <c r="A239" s="28"/>
      <c r="B239" s="28"/>
      <c r="C239" s="30"/>
      <c r="D239" s="28"/>
      <c r="E239" s="28"/>
      <c r="F239" s="31"/>
      <c r="G239" s="31"/>
      <c r="H239" s="29"/>
      <c r="I239" s="29"/>
      <c r="J239" s="29"/>
      <c r="K239" s="29"/>
      <c r="L239" s="29"/>
      <c r="M239" s="29"/>
      <c r="N239" s="29"/>
      <c r="O239" s="29"/>
      <c r="P239" s="29"/>
      <c r="Q239" s="29"/>
      <c r="R239" s="29"/>
      <c r="S239" s="29"/>
      <c r="T239" s="29"/>
    </row>
    <row r="240" spans="1:20" ht="12" customHeight="1">
      <c r="A240" s="28"/>
      <c r="B240" s="28"/>
      <c r="C240" s="30"/>
      <c r="D240" s="28"/>
      <c r="E240" s="28"/>
      <c r="F240" s="31"/>
      <c r="G240" s="31"/>
      <c r="H240" s="29"/>
      <c r="I240" s="29"/>
      <c r="J240" s="29"/>
      <c r="K240" s="29"/>
      <c r="L240" s="29"/>
      <c r="M240" s="29"/>
      <c r="N240" s="29"/>
      <c r="O240" s="29"/>
      <c r="P240" s="29"/>
      <c r="Q240" s="29"/>
      <c r="R240" s="29"/>
      <c r="S240" s="29"/>
      <c r="T240" s="29"/>
    </row>
    <row r="241" spans="1:20" ht="12" customHeight="1">
      <c r="A241" s="28"/>
      <c r="B241" s="28"/>
      <c r="C241" s="30"/>
      <c r="D241" s="28"/>
      <c r="E241" s="28"/>
      <c r="F241" s="31"/>
      <c r="G241" s="31"/>
      <c r="H241" s="29"/>
      <c r="I241" s="29"/>
      <c r="J241" s="29"/>
      <c r="K241" s="29"/>
      <c r="L241" s="29"/>
      <c r="M241" s="29"/>
      <c r="N241" s="29"/>
      <c r="O241" s="29"/>
      <c r="P241" s="29"/>
      <c r="Q241" s="29"/>
      <c r="R241" s="29"/>
      <c r="S241" s="29"/>
      <c r="T241" s="29"/>
    </row>
    <row r="242" spans="1:20" ht="12" customHeight="1">
      <c r="A242" s="28"/>
      <c r="B242" s="28"/>
      <c r="C242" s="30"/>
      <c r="D242" s="28"/>
      <c r="E242" s="28"/>
      <c r="F242" s="31"/>
      <c r="G242" s="31"/>
      <c r="H242" s="29"/>
      <c r="I242" s="29"/>
      <c r="J242" s="29"/>
      <c r="K242" s="29"/>
      <c r="L242" s="29"/>
      <c r="M242" s="29"/>
      <c r="N242" s="29"/>
      <c r="O242" s="29"/>
      <c r="P242" s="29"/>
      <c r="Q242" s="29"/>
      <c r="R242" s="29"/>
      <c r="S242" s="29"/>
      <c r="T242" s="29"/>
    </row>
    <row r="243" spans="1:20" ht="12" customHeight="1">
      <c r="A243" s="28"/>
      <c r="B243" s="28"/>
      <c r="C243" s="30"/>
      <c r="D243" s="28"/>
      <c r="E243" s="28"/>
      <c r="F243" s="31"/>
      <c r="G243" s="31"/>
      <c r="H243" s="29"/>
      <c r="I243" s="29"/>
      <c r="J243" s="29"/>
      <c r="K243" s="29"/>
      <c r="L243" s="29"/>
      <c r="M243" s="29"/>
      <c r="N243" s="29"/>
      <c r="O243" s="29"/>
      <c r="P243" s="29"/>
      <c r="Q243" s="29"/>
      <c r="R243" s="29"/>
      <c r="S243" s="29"/>
      <c r="T243" s="29"/>
    </row>
    <row r="244" spans="1:20" ht="12" customHeight="1">
      <c r="A244" s="28"/>
      <c r="B244" s="28"/>
      <c r="C244" s="30"/>
      <c r="D244" s="28"/>
      <c r="E244" s="28"/>
      <c r="F244" s="31"/>
      <c r="G244" s="31"/>
      <c r="H244" s="29"/>
      <c r="I244" s="29"/>
      <c r="J244" s="29"/>
      <c r="K244" s="29"/>
      <c r="L244" s="29"/>
      <c r="M244" s="29"/>
      <c r="N244" s="29"/>
      <c r="O244" s="29"/>
      <c r="P244" s="29"/>
      <c r="Q244" s="29"/>
      <c r="R244" s="29"/>
      <c r="S244" s="29"/>
      <c r="T244" s="29"/>
    </row>
    <row r="245" spans="1:20" ht="12" customHeight="1">
      <c r="A245" s="28"/>
      <c r="B245" s="28"/>
      <c r="C245" s="30"/>
      <c r="D245" s="28"/>
      <c r="E245" s="28"/>
      <c r="F245" s="31"/>
      <c r="G245" s="31"/>
      <c r="H245" s="29"/>
      <c r="I245" s="29"/>
      <c r="J245" s="29"/>
      <c r="K245" s="29"/>
      <c r="L245" s="29"/>
      <c r="M245" s="29"/>
      <c r="N245" s="29"/>
      <c r="O245" s="29"/>
      <c r="P245" s="29"/>
      <c r="Q245" s="29"/>
      <c r="R245" s="29"/>
      <c r="S245" s="29"/>
      <c r="T245" s="29"/>
    </row>
    <row r="246" spans="1:20" ht="12" customHeight="1">
      <c r="A246" s="28"/>
      <c r="B246" s="28"/>
      <c r="C246" s="30"/>
      <c r="D246" s="28"/>
      <c r="E246" s="28"/>
      <c r="F246" s="31"/>
      <c r="G246" s="31"/>
      <c r="H246" s="29"/>
      <c r="I246" s="29"/>
      <c r="J246" s="29"/>
      <c r="K246" s="29"/>
      <c r="L246" s="29"/>
      <c r="M246" s="29"/>
      <c r="N246" s="29"/>
      <c r="O246" s="29"/>
      <c r="P246" s="29"/>
      <c r="Q246" s="29"/>
      <c r="R246" s="29"/>
      <c r="S246" s="29"/>
      <c r="T246" s="29"/>
    </row>
    <row r="247" spans="1:20" ht="12" customHeight="1">
      <c r="A247" s="28"/>
      <c r="B247" s="28"/>
      <c r="C247" s="30"/>
      <c r="D247" s="28"/>
      <c r="E247" s="28"/>
      <c r="F247" s="31"/>
      <c r="G247" s="31"/>
      <c r="H247" s="29"/>
      <c r="I247" s="29"/>
      <c r="J247" s="29"/>
      <c r="K247" s="29"/>
      <c r="L247" s="29"/>
      <c r="M247" s="29"/>
      <c r="N247" s="29"/>
      <c r="O247" s="29"/>
      <c r="P247" s="29"/>
      <c r="Q247" s="29"/>
      <c r="R247" s="29"/>
      <c r="S247" s="29"/>
      <c r="T247" s="29"/>
    </row>
    <row r="248" spans="1:20" ht="12" customHeight="1">
      <c r="A248" s="28"/>
      <c r="B248" s="28"/>
      <c r="C248" s="30"/>
      <c r="D248" s="28"/>
      <c r="E248" s="28"/>
      <c r="F248" s="31"/>
      <c r="G248" s="31"/>
      <c r="H248" s="29"/>
      <c r="I248" s="29"/>
      <c r="J248" s="29"/>
      <c r="K248" s="29"/>
      <c r="L248" s="29"/>
      <c r="M248" s="29"/>
      <c r="N248" s="29"/>
      <c r="O248" s="29"/>
      <c r="P248" s="29"/>
      <c r="Q248" s="29"/>
      <c r="R248" s="29"/>
      <c r="S248" s="29"/>
      <c r="T248" s="29"/>
    </row>
    <row r="249" spans="1:20" ht="12" customHeight="1">
      <c r="A249" s="28"/>
      <c r="B249" s="28"/>
      <c r="C249" s="30"/>
      <c r="D249" s="28"/>
      <c r="E249" s="28"/>
      <c r="F249" s="31"/>
      <c r="G249" s="31"/>
      <c r="H249" s="29"/>
      <c r="I249" s="29"/>
      <c r="J249" s="29"/>
      <c r="K249" s="29"/>
      <c r="L249" s="29"/>
      <c r="M249" s="29"/>
      <c r="N249" s="29"/>
      <c r="O249" s="29"/>
      <c r="P249" s="29"/>
      <c r="Q249" s="29"/>
      <c r="R249" s="29"/>
      <c r="S249" s="29"/>
      <c r="T249" s="29"/>
    </row>
    <row r="250" spans="1:20" ht="12" customHeight="1">
      <c r="A250" s="28"/>
      <c r="B250" s="28"/>
      <c r="C250" s="30"/>
      <c r="D250" s="28"/>
      <c r="E250" s="28"/>
      <c r="F250" s="31"/>
      <c r="G250" s="31"/>
      <c r="H250" s="29"/>
      <c r="I250" s="29"/>
      <c r="J250" s="29"/>
      <c r="K250" s="29"/>
      <c r="L250" s="29"/>
      <c r="M250" s="29"/>
      <c r="N250" s="29"/>
      <c r="O250" s="29"/>
      <c r="P250" s="29"/>
      <c r="Q250" s="29"/>
      <c r="R250" s="29"/>
      <c r="S250" s="29"/>
      <c r="T250" s="29"/>
    </row>
    <row r="251" spans="1:20" ht="12" customHeight="1">
      <c r="A251" s="28"/>
      <c r="B251" s="28"/>
      <c r="C251" s="30"/>
      <c r="D251" s="28"/>
      <c r="E251" s="28"/>
      <c r="F251" s="31"/>
      <c r="G251" s="31"/>
      <c r="H251" s="29"/>
      <c r="I251" s="29"/>
      <c r="J251" s="29"/>
      <c r="K251" s="29"/>
      <c r="L251" s="29"/>
      <c r="M251" s="29"/>
      <c r="N251" s="29"/>
      <c r="O251" s="29"/>
      <c r="P251" s="29"/>
      <c r="Q251" s="29"/>
      <c r="R251" s="29"/>
      <c r="S251" s="29"/>
      <c r="T251" s="29"/>
    </row>
    <row r="252" spans="1:20" ht="12" customHeight="1">
      <c r="A252" s="28"/>
      <c r="B252" s="28"/>
      <c r="C252" s="30"/>
      <c r="D252" s="28"/>
      <c r="E252" s="28"/>
      <c r="F252" s="31"/>
      <c r="G252" s="31"/>
      <c r="H252" s="29"/>
      <c r="I252" s="29"/>
      <c r="J252" s="29"/>
      <c r="K252" s="29"/>
      <c r="L252" s="29"/>
      <c r="M252" s="29"/>
      <c r="N252" s="29"/>
      <c r="O252" s="29"/>
      <c r="P252" s="29"/>
      <c r="Q252" s="29"/>
      <c r="R252" s="29"/>
      <c r="S252" s="29"/>
      <c r="T252" s="29"/>
    </row>
    <row r="253" spans="1:20" ht="12" customHeight="1">
      <c r="A253" s="28"/>
      <c r="B253" s="28"/>
      <c r="C253" s="30"/>
      <c r="D253" s="28"/>
      <c r="E253" s="28"/>
      <c r="F253" s="31"/>
      <c r="G253" s="31"/>
      <c r="H253" s="29"/>
      <c r="I253" s="29"/>
      <c r="J253" s="29"/>
      <c r="K253" s="29"/>
      <c r="L253" s="29"/>
      <c r="M253" s="29"/>
      <c r="N253" s="29"/>
      <c r="O253" s="29"/>
      <c r="P253" s="29"/>
      <c r="Q253" s="29"/>
      <c r="R253" s="29"/>
      <c r="S253" s="29"/>
      <c r="T253" s="29"/>
    </row>
    <row r="254" spans="1:20" ht="12" customHeight="1">
      <c r="A254" s="28"/>
      <c r="B254" s="28"/>
      <c r="C254" s="30"/>
      <c r="D254" s="28"/>
      <c r="E254" s="28"/>
      <c r="F254" s="31"/>
      <c r="G254" s="31"/>
      <c r="H254" s="29"/>
      <c r="I254" s="29"/>
      <c r="J254" s="29"/>
      <c r="K254" s="29"/>
      <c r="L254" s="29"/>
      <c r="M254" s="29"/>
      <c r="N254" s="29"/>
      <c r="O254" s="29"/>
      <c r="P254" s="29"/>
      <c r="Q254" s="29"/>
      <c r="R254" s="29"/>
      <c r="S254" s="29"/>
      <c r="T254" s="29"/>
    </row>
    <row r="255" spans="1:20" ht="12" customHeight="1">
      <c r="A255" s="28"/>
      <c r="B255" s="28"/>
      <c r="C255" s="30"/>
      <c r="D255" s="28"/>
      <c r="E255" s="28"/>
      <c r="F255" s="31"/>
      <c r="G255" s="31"/>
      <c r="H255" s="29"/>
      <c r="I255" s="29"/>
      <c r="J255" s="29"/>
      <c r="K255" s="29"/>
      <c r="L255" s="29"/>
      <c r="M255" s="29"/>
      <c r="N255" s="29"/>
      <c r="O255" s="29"/>
      <c r="P255" s="29"/>
      <c r="Q255" s="29"/>
      <c r="R255" s="29"/>
      <c r="S255" s="29"/>
      <c r="T255" s="29"/>
    </row>
    <row r="256" spans="1:20" ht="12" customHeight="1">
      <c r="A256" s="28"/>
      <c r="B256" s="28"/>
      <c r="C256" s="30"/>
      <c r="D256" s="28"/>
      <c r="E256" s="28"/>
      <c r="F256" s="31"/>
      <c r="G256" s="31"/>
      <c r="H256" s="29"/>
      <c r="I256" s="29"/>
      <c r="J256" s="29"/>
      <c r="K256" s="29"/>
      <c r="L256" s="29"/>
      <c r="M256" s="29"/>
      <c r="N256" s="29"/>
      <c r="O256" s="29"/>
      <c r="P256" s="29"/>
      <c r="Q256" s="29"/>
      <c r="R256" s="29"/>
      <c r="S256" s="29"/>
      <c r="T256" s="29"/>
    </row>
    <row r="257" spans="1:20" ht="12" customHeight="1">
      <c r="A257" s="28"/>
      <c r="B257" s="28"/>
      <c r="C257" s="30"/>
      <c r="D257" s="28"/>
      <c r="E257" s="28"/>
      <c r="F257" s="31"/>
      <c r="G257" s="31"/>
      <c r="H257" s="29"/>
      <c r="I257" s="29"/>
      <c r="J257" s="29"/>
      <c r="K257" s="29"/>
      <c r="L257" s="29"/>
      <c r="M257" s="29"/>
      <c r="N257" s="29"/>
      <c r="O257" s="29"/>
      <c r="P257" s="29"/>
      <c r="Q257" s="29"/>
      <c r="R257" s="29"/>
      <c r="S257" s="29"/>
      <c r="T257" s="29"/>
    </row>
    <row r="258" spans="1:20" ht="12" customHeight="1">
      <c r="A258" s="28"/>
      <c r="B258" s="28"/>
      <c r="C258" s="30"/>
      <c r="D258" s="28"/>
      <c r="E258" s="28"/>
      <c r="F258" s="31"/>
      <c r="G258" s="31"/>
      <c r="H258" s="29"/>
      <c r="I258" s="29"/>
      <c r="J258" s="29"/>
      <c r="K258" s="29"/>
      <c r="L258" s="29"/>
      <c r="M258" s="29"/>
      <c r="N258" s="29"/>
      <c r="O258" s="29"/>
      <c r="P258" s="29"/>
      <c r="Q258" s="29"/>
      <c r="R258" s="29"/>
      <c r="S258" s="29"/>
      <c r="T258" s="29"/>
    </row>
    <row r="259" spans="1:20" ht="12" customHeight="1">
      <c r="A259" s="28"/>
      <c r="B259" s="28"/>
      <c r="C259" s="30"/>
      <c r="D259" s="28"/>
      <c r="E259" s="28"/>
      <c r="F259" s="31"/>
      <c r="G259" s="31"/>
      <c r="H259" s="29"/>
      <c r="I259" s="29"/>
      <c r="J259" s="29"/>
      <c r="K259" s="29"/>
      <c r="L259" s="29"/>
      <c r="M259" s="29"/>
      <c r="N259" s="29"/>
      <c r="O259" s="29"/>
      <c r="P259" s="29"/>
      <c r="Q259" s="29"/>
      <c r="R259" s="29"/>
      <c r="S259" s="29"/>
      <c r="T259" s="29"/>
    </row>
    <row r="260" spans="1:20" ht="12" customHeight="1">
      <c r="A260" s="28"/>
      <c r="B260" s="28"/>
      <c r="C260" s="30"/>
      <c r="D260" s="28"/>
      <c r="E260" s="28"/>
      <c r="F260" s="31"/>
      <c r="G260" s="31"/>
      <c r="H260" s="29"/>
      <c r="I260" s="29"/>
      <c r="J260" s="29"/>
      <c r="K260" s="29"/>
      <c r="L260" s="29"/>
      <c r="M260" s="29"/>
      <c r="N260" s="29"/>
      <c r="O260" s="29"/>
      <c r="P260" s="29"/>
      <c r="Q260" s="29"/>
      <c r="R260" s="29"/>
      <c r="S260" s="29"/>
      <c r="T260" s="29"/>
    </row>
    <row r="261" spans="1:20" ht="12" customHeight="1">
      <c r="A261" s="28"/>
      <c r="B261" s="28"/>
      <c r="C261" s="30"/>
      <c r="D261" s="28"/>
      <c r="E261" s="28"/>
      <c r="F261" s="31"/>
      <c r="G261" s="31"/>
      <c r="H261" s="29"/>
      <c r="I261" s="29"/>
      <c r="J261" s="29"/>
      <c r="K261" s="29"/>
      <c r="L261" s="29"/>
      <c r="M261" s="29"/>
      <c r="N261" s="29"/>
      <c r="O261" s="29"/>
      <c r="P261" s="29"/>
      <c r="Q261" s="29"/>
      <c r="R261" s="29"/>
      <c r="S261" s="29"/>
      <c r="T261" s="29"/>
    </row>
    <row r="262" spans="1:20" ht="12" customHeight="1">
      <c r="A262" s="28"/>
      <c r="B262" s="28"/>
      <c r="C262" s="30"/>
      <c r="D262" s="28"/>
      <c r="E262" s="28"/>
      <c r="F262" s="31"/>
      <c r="G262" s="31"/>
      <c r="H262" s="29"/>
      <c r="I262" s="29"/>
      <c r="J262" s="29"/>
      <c r="K262" s="29"/>
      <c r="L262" s="29"/>
      <c r="M262" s="29"/>
      <c r="N262" s="29"/>
      <c r="O262" s="29"/>
      <c r="P262" s="29"/>
      <c r="Q262" s="29"/>
      <c r="R262" s="29"/>
      <c r="S262" s="29"/>
      <c r="T262" s="29"/>
    </row>
    <row r="263" spans="1:20" ht="12" customHeight="1">
      <c r="A263" s="28"/>
      <c r="B263" s="28"/>
      <c r="C263" s="30"/>
      <c r="D263" s="28"/>
      <c r="E263" s="28"/>
      <c r="F263" s="31"/>
      <c r="G263" s="31"/>
      <c r="H263" s="29"/>
      <c r="I263" s="29"/>
      <c r="J263" s="29"/>
      <c r="K263" s="29"/>
      <c r="L263" s="29"/>
      <c r="M263" s="29"/>
      <c r="N263" s="29"/>
      <c r="O263" s="29"/>
      <c r="P263" s="29"/>
      <c r="Q263" s="29"/>
      <c r="R263" s="29"/>
      <c r="S263" s="29"/>
      <c r="T263" s="29"/>
    </row>
    <row r="264" spans="1:20" ht="12" customHeight="1">
      <c r="A264" s="28"/>
      <c r="B264" s="28"/>
      <c r="C264" s="30"/>
      <c r="D264" s="28"/>
      <c r="E264" s="28"/>
      <c r="F264" s="31"/>
      <c r="G264" s="31"/>
      <c r="H264" s="29"/>
      <c r="I264" s="29"/>
      <c r="J264" s="29"/>
      <c r="K264" s="29"/>
      <c r="L264" s="29"/>
      <c r="M264" s="29"/>
      <c r="N264" s="29"/>
      <c r="O264" s="29"/>
      <c r="P264" s="29"/>
      <c r="Q264" s="29"/>
      <c r="R264" s="29"/>
      <c r="S264" s="29"/>
      <c r="T264" s="29"/>
    </row>
    <row r="265" spans="1:20" ht="12" customHeight="1">
      <c r="A265" s="28"/>
      <c r="B265" s="28"/>
      <c r="C265" s="30"/>
      <c r="D265" s="28"/>
      <c r="E265" s="28"/>
      <c r="F265" s="31"/>
      <c r="G265" s="31"/>
      <c r="H265" s="29"/>
      <c r="I265" s="29"/>
      <c r="J265" s="29"/>
      <c r="K265" s="29"/>
      <c r="L265" s="29"/>
      <c r="M265" s="29"/>
      <c r="N265" s="29"/>
      <c r="O265" s="29"/>
      <c r="P265" s="29"/>
      <c r="Q265" s="29"/>
      <c r="R265" s="29"/>
      <c r="S265" s="29"/>
      <c r="T265" s="29"/>
    </row>
    <row r="266" spans="1:20" ht="12" customHeight="1">
      <c r="A266" s="28"/>
      <c r="B266" s="28"/>
      <c r="C266" s="30"/>
      <c r="D266" s="28"/>
      <c r="E266" s="28"/>
      <c r="F266" s="31"/>
      <c r="G266" s="31"/>
      <c r="H266" s="29"/>
      <c r="I266" s="29"/>
      <c r="J266" s="29"/>
      <c r="K266" s="29"/>
      <c r="L266" s="29"/>
      <c r="M266" s="29"/>
      <c r="N266" s="29"/>
      <c r="O266" s="29"/>
      <c r="P266" s="29"/>
      <c r="Q266" s="29"/>
      <c r="R266" s="29"/>
      <c r="S266" s="29"/>
      <c r="T266" s="29"/>
    </row>
    <row r="267" spans="1:20" ht="12" customHeight="1">
      <c r="A267" s="28"/>
      <c r="B267" s="28"/>
      <c r="C267" s="30"/>
      <c r="D267" s="28"/>
      <c r="E267" s="28"/>
      <c r="F267" s="31"/>
      <c r="G267" s="31"/>
      <c r="H267" s="29"/>
      <c r="I267" s="29"/>
      <c r="J267" s="29"/>
      <c r="K267" s="29"/>
      <c r="L267" s="29"/>
      <c r="M267" s="29"/>
      <c r="N267" s="29"/>
      <c r="O267" s="29"/>
      <c r="P267" s="29"/>
      <c r="Q267" s="29"/>
      <c r="R267" s="29"/>
      <c r="S267" s="29"/>
      <c r="T267" s="29"/>
    </row>
    <row r="268" spans="1:20" ht="12" customHeight="1">
      <c r="A268" s="28"/>
      <c r="B268" s="28"/>
      <c r="C268" s="30"/>
      <c r="D268" s="28"/>
      <c r="E268" s="28"/>
      <c r="F268" s="31"/>
      <c r="G268" s="31"/>
      <c r="H268" s="29"/>
      <c r="I268" s="29"/>
      <c r="J268" s="29"/>
      <c r="K268" s="29"/>
      <c r="L268" s="29"/>
      <c r="M268" s="29"/>
      <c r="N268" s="29"/>
      <c r="O268" s="29"/>
      <c r="P268" s="29"/>
      <c r="Q268" s="29"/>
      <c r="R268" s="29"/>
      <c r="S268" s="29"/>
      <c r="T268" s="29"/>
    </row>
    <row r="269" spans="1:20" ht="12" customHeight="1">
      <c r="A269" s="28"/>
      <c r="B269" s="28"/>
      <c r="C269" s="30"/>
      <c r="D269" s="28"/>
      <c r="E269" s="28"/>
      <c r="F269" s="31"/>
      <c r="G269" s="31"/>
      <c r="H269" s="29"/>
      <c r="I269" s="29"/>
      <c r="J269" s="29"/>
      <c r="K269" s="29"/>
      <c r="L269" s="29"/>
      <c r="M269" s="29"/>
      <c r="N269" s="29"/>
      <c r="O269" s="29"/>
      <c r="P269" s="29"/>
      <c r="Q269" s="29"/>
      <c r="R269" s="29"/>
      <c r="S269" s="29"/>
      <c r="T269" s="29"/>
    </row>
    <row r="270" spans="1:20" ht="12" customHeight="1">
      <c r="A270" s="28"/>
      <c r="B270" s="28"/>
      <c r="C270" s="30"/>
      <c r="D270" s="28"/>
      <c r="E270" s="28"/>
      <c r="F270" s="31"/>
      <c r="G270" s="31"/>
      <c r="H270" s="29"/>
      <c r="I270" s="29"/>
      <c r="J270" s="29"/>
      <c r="K270" s="29"/>
      <c r="L270" s="29"/>
      <c r="M270" s="29"/>
      <c r="N270" s="29"/>
      <c r="O270" s="29"/>
      <c r="P270" s="29"/>
      <c r="Q270" s="29"/>
      <c r="R270" s="29"/>
      <c r="S270" s="29"/>
      <c r="T270" s="29"/>
    </row>
    <row r="271" spans="1:20" ht="12" customHeight="1">
      <c r="A271" s="28"/>
      <c r="B271" s="28"/>
      <c r="C271" s="30"/>
      <c r="D271" s="28"/>
      <c r="E271" s="28"/>
      <c r="F271" s="31"/>
      <c r="G271" s="31"/>
      <c r="H271" s="29"/>
      <c r="I271" s="29"/>
      <c r="J271" s="29"/>
      <c r="K271" s="29"/>
      <c r="L271" s="29"/>
      <c r="M271" s="29"/>
      <c r="N271" s="29"/>
      <c r="O271" s="29"/>
      <c r="P271" s="29"/>
      <c r="Q271" s="29"/>
      <c r="R271" s="29"/>
      <c r="S271" s="29"/>
      <c r="T271" s="29"/>
    </row>
    <row r="272" spans="1:20" ht="12" customHeight="1">
      <c r="A272" s="28"/>
      <c r="B272" s="28"/>
      <c r="C272" s="30"/>
      <c r="D272" s="28"/>
      <c r="E272" s="28"/>
      <c r="F272" s="31"/>
      <c r="G272" s="31"/>
      <c r="H272" s="29"/>
      <c r="I272" s="29"/>
      <c r="J272" s="29"/>
      <c r="K272" s="29"/>
      <c r="L272" s="29"/>
      <c r="M272" s="29"/>
      <c r="N272" s="29"/>
      <c r="O272" s="29"/>
      <c r="P272" s="29"/>
      <c r="Q272" s="29"/>
      <c r="R272" s="29"/>
      <c r="S272" s="29"/>
      <c r="T272" s="29"/>
    </row>
    <row r="273" spans="1:20" ht="12" customHeight="1">
      <c r="A273" s="28"/>
      <c r="B273" s="28"/>
      <c r="C273" s="30"/>
      <c r="D273" s="28"/>
      <c r="E273" s="28"/>
      <c r="F273" s="31"/>
      <c r="G273" s="31"/>
      <c r="H273" s="29"/>
      <c r="I273" s="29"/>
      <c r="J273" s="29"/>
      <c r="K273" s="29"/>
      <c r="L273" s="29"/>
      <c r="M273" s="29"/>
      <c r="N273" s="29"/>
      <c r="O273" s="29"/>
      <c r="P273" s="29"/>
      <c r="Q273" s="29"/>
      <c r="R273" s="29"/>
      <c r="S273" s="29"/>
      <c r="T273" s="29"/>
    </row>
    <row r="274" spans="1:20" ht="12" customHeight="1">
      <c r="A274" s="28"/>
      <c r="B274" s="28"/>
      <c r="C274" s="30"/>
      <c r="D274" s="28"/>
      <c r="E274" s="28"/>
      <c r="F274" s="31"/>
      <c r="G274" s="31"/>
      <c r="H274" s="29"/>
      <c r="I274" s="29"/>
      <c r="J274" s="29"/>
      <c r="K274" s="29"/>
      <c r="L274" s="29"/>
      <c r="M274" s="29"/>
      <c r="N274" s="29"/>
      <c r="O274" s="29"/>
      <c r="P274" s="29"/>
      <c r="Q274" s="29"/>
      <c r="R274" s="29"/>
      <c r="S274" s="29"/>
      <c r="T274" s="29"/>
    </row>
    <row r="275" spans="1:20" ht="12" customHeight="1">
      <c r="A275" s="28"/>
      <c r="B275" s="28"/>
      <c r="C275" s="30"/>
      <c r="D275" s="28"/>
      <c r="E275" s="28"/>
      <c r="F275" s="31"/>
      <c r="G275" s="31"/>
      <c r="H275" s="29"/>
      <c r="I275" s="29"/>
      <c r="J275" s="29"/>
      <c r="K275" s="29"/>
      <c r="L275" s="29"/>
      <c r="M275" s="29"/>
      <c r="N275" s="29"/>
      <c r="O275" s="29"/>
      <c r="P275" s="29"/>
      <c r="Q275" s="29"/>
      <c r="R275" s="29"/>
      <c r="S275" s="29"/>
      <c r="T275" s="29"/>
    </row>
    <row r="276" spans="1:20" ht="12" customHeight="1">
      <c r="A276" s="28"/>
      <c r="B276" s="28"/>
      <c r="C276" s="30"/>
      <c r="D276" s="28"/>
      <c r="E276" s="28"/>
      <c r="F276" s="31"/>
      <c r="G276" s="31"/>
      <c r="H276" s="29"/>
      <c r="I276" s="29"/>
      <c r="J276" s="29"/>
      <c r="K276" s="29"/>
      <c r="L276" s="29"/>
      <c r="M276" s="29"/>
      <c r="N276" s="29"/>
      <c r="O276" s="29"/>
      <c r="P276" s="29"/>
      <c r="Q276" s="29"/>
      <c r="R276" s="29"/>
      <c r="S276" s="29"/>
      <c r="T276" s="29"/>
    </row>
    <row r="277" spans="1:20" ht="12" customHeight="1">
      <c r="A277" s="28"/>
      <c r="B277" s="28"/>
      <c r="C277" s="30"/>
      <c r="D277" s="28"/>
      <c r="E277" s="28"/>
      <c r="F277" s="31"/>
      <c r="G277" s="31"/>
      <c r="H277" s="29"/>
      <c r="I277" s="29"/>
      <c r="J277" s="29"/>
      <c r="K277" s="29"/>
      <c r="L277" s="29"/>
      <c r="M277" s="29"/>
      <c r="N277" s="29"/>
      <c r="O277" s="29"/>
      <c r="P277" s="29"/>
      <c r="Q277" s="29"/>
      <c r="R277" s="29"/>
      <c r="S277" s="29"/>
      <c r="T277" s="29"/>
    </row>
    <row r="278" spans="1:20" ht="12" customHeight="1">
      <c r="A278" s="28"/>
      <c r="B278" s="28"/>
      <c r="C278" s="30"/>
      <c r="D278" s="28"/>
      <c r="E278" s="28"/>
      <c r="F278" s="31"/>
      <c r="G278" s="31"/>
      <c r="H278" s="29"/>
      <c r="I278" s="29"/>
      <c r="J278" s="29"/>
      <c r="K278" s="29"/>
      <c r="L278" s="29"/>
      <c r="M278" s="29"/>
      <c r="N278" s="29"/>
      <c r="O278" s="29"/>
      <c r="P278" s="29"/>
      <c r="Q278" s="29"/>
      <c r="R278" s="29"/>
      <c r="S278" s="29"/>
      <c r="T278" s="29"/>
    </row>
    <row r="279" spans="1:20" ht="12" customHeight="1">
      <c r="A279" s="28"/>
      <c r="B279" s="28"/>
      <c r="C279" s="30"/>
      <c r="D279" s="28"/>
      <c r="E279" s="28"/>
      <c r="F279" s="31"/>
      <c r="G279" s="31"/>
      <c r="H279" s="29"/>
      <c r="I279" s="29"/>
      <c r="J279" s="29"/>
      <c r="K279" s="29"/>
      <c r="L279" s="29"/>
      <c r="M279" s="29"/>
      <c r="N279" s="29"/>
      <c r="O279" s="29"/>
      <c r="P279" s="29"/>
      <c r="Q279" s="29"/>
      <c r="R279" s="29"/>
      <c r="S279" s="29"/>
      <c r="T279" s="29"/>
    </row>
    <row r="280" spans="1:20" ht="12" customHeight="1">
      <c r="A280" s="28"/>
      <c r="B280" s="28"/>
      <c r="C280" s="30"/>
      <c r="D280" s="28"/>
      <c r="E280" s="28"/>
      <c r="F280" s="31"/>
      <c r="G280" s="31"/>
      <c r="H280" s="29"/>
      <c r="I280" s="29"/>
      <c r="J280" s="29"/>
      <c r="K280" s="29"/>
      <c r="L280" s="29"/>
      <c r="M280" s="29"/>
      <c r="N280" s="29"/>
      <c r="O280" s="29"/>
      <c r="P280" s="29"/>
      <c r="Q280" s="29"/>
      <c r="R280" s="29"/>
      <c r="S280" s="29"/>
      <c r="T280" s="29"/>
    </row>
    <row r="281" spans="1:20" ht="12" customHeight="1">
      <c r="A281" s="28"/>
      <c r="B281" s="28"/>
      <c r="C281" s="30"/>
      <c r="D281" s="28"/>
      <c r="E281" s="28"/>
      <c r="F281" s="31"/>
      <c r="G281" s="31"/>
      <c r="H281" s="29"/>
      <c r="I281" s="29"/>
      <c r="J281" s="29"/>
      <c r="K281" s="29"/>
      <c r="L281" s="29"/>
      <c r="M281" s="29"/>
      <c r="N281" s="29"/>
      <c r="O281" s="29"/>
      <c r="P281" s="29"/>
      <c r="Q281" s="29"/>
      <c r="R281" s="29"/>
      <c r="S281" s="29"/>
      <c r="T281" s="29"/>
    </row>
    <row r="282" spans="1:20" ht="12" customHeight="1">
      <c r="A282" s="28"/>
      <c r="B282" s="28"/>
      <c r="C282" s="30"/>
      <c r="D282" s="28"/>
      <c r="E282" s="28"/>
      <c r="F282" s="31"/>
      <c r="G282" s="31"/>
      <c r="H282" s="29"/>
      <c r="I282" s="29"/>
      <c r="J282" s="29"/>
      <c r="K282" s="29"/>
      <c r="L282" s="29"/>
      <c r="M282" s="29"/>
      <c r="N282" s="29"/>
      <c r="O282" s="29"/>
      <c r="P282" s="29"/>
      <c r="Q282" s="29"/>
      <c r="R282" s="29"/>
      <c r="S282" s="29"/>
      <c r="T282" s="29"/>
    </row>
    <row r="283" spans="1:20" ht="12" customHeight="1">
      <c r="A283" s="28"/>
      <c r="B283" s="28"/>
      <c r="C283" s="30"/>
      <c r="D283" s="28"/>
      <c r="E283" s="28"/>
      <c r="F283" s="31"/>
      <c r="G283" s="31"/>
      <c r="H283" s="29"/>
      <c r="I283" s="29"/>
      <c r="J283" s="29"/>
      <c r="K283" s="29"/>
      <c r="L283" s="29"/>
      <c r="M283" s="29"/>
      <c r="N283" s="29"/>
      <c r="O283" s="29"/>
      <c r="P283" s="29"/>
      <c r="Q283" s="29"/>
      <c r="R283" s="29"/>
      <c r="S283" s="29"/>
      <c r="T283" s="29"/>
    </row>
    <row r="284" spans="1:20" ht="12" customHeight="1">
      <c r="A284" s="28"/>
      <c r="B284" s="28"/>
      <c r="C284" s="30"/>
      <c r="D284" s="28"/>
      <c r="E284" s="28"/>
      <c r="F284" s="31"/>
      <c r="G284" s="31"/>
      <c r="H284" s="29"/>
      <c r="I284" s="29"/>
      <c r="J284" s="29"/>
      <c r="K284" s="29"/>
      <c r="L284" s="29"/>
      <c r="M284" s="29"/>
      <c r="N284" s="29"/>
      <c r="O284" s="29"/>
      <c r="P284" s="29"/>
      <c r="Q284" s="29"/>
      <c r="R284" s="29"/>
      <c r="S284" s="29"/>
      <c r="T284" s="29"/>
    </row>
    <row r="285" spans="1:20" ht="12" customHeight="1">
      <c r="A285" s="28"/>
      <c r="B285" s="28"/>
      <c r="C285" s="30"/>
      <c r="D285" s="28"/>
      <c r="E285" s="28"/>
      <c r="F285" s="31"/>
      <c r="G285" s="31"/>
      <c r="H285" s="29"/>
      <c r="I285" s="29"/>
      <c r="J285" s="29"/>
      <c r="K285" s="29"/>
      <c r="L285" s="29"/>
      <c r="M285" s="29"/>
      <c r="N285" s="29"/>
      <c r="O285" s="29"/>
      <c r="P285" s="29"/>
      <c r="Q285" s="29"/>
      <c r="R285" s="29"/>
      <c r="S285" s="29"/>
      <c r="T285" s="29"/>
    </row>
    <row r="286" spans="1:20" ht="12" customHeight="1">
      <c r="A286" s="28"/>
      <c r="B286" s="28"/>
      <c r="C286" s="30"/>
      <c r="D286" s="28"/>
      <c r="E286" s="28"/>
      <c r="F286" s="31"/>
      <c r="G286" s="31"/>
      <c r="H286" s="29"/>
      <c r="I286" s="29"/>
      <c r="J286" s="29"/>
      <c r="K286" s="29"/>
      <c r="L286" s="29"/>
      <c r="M286" s="29"/>
      <c r="N286" s="29"/>
      <c r="O286" s="29"/>
      <c r="P286" s="29"/>
      <c r="Q286" s="29"/>
      <c r="R286" s="29"/>
      <c r="S286" s="29"/>
      <c r="T286" s="29"/>
    </row>
    <row r="287" spans="1:20" ht="12" customHeight="1">
      <c r="A287" s="28"/>
      <c r="B287" s="28"/>
      <c r="C287" s="30"/>
      <c r="D287" s="28"/>
      <c r="E287" s="28"/>
      <c r="F287" s="31"/>
      <c r="G287" s="31"/>
      <c r="H287" s="29"/>
      <c r="I287" s="29"/>
      <c r="J287" s="29"/>
      <c r="K287" s="29"/>
      <c r="L287" s="29"/>
      <c r="M287" s="29"/>
      <c r="N287" s="29"/>
      <c r="O287" s="29"/>
      <c r="P287" s="29"/>
      <c r="Q287" s="29"/>
      <c r="R287" s="29"/>
      <c r="S287" s="29"/>
      <c r="T287" s="29"/>
    </row>
    <row r="288" spans="1:20" ht="12" customHeight="1">
      <c r="A288" s="28"/>
      <c r="B288" s="28"/>
      <c r="C288" s="30"/>
      <c r="D288" s="28"/>
      <c r="E288" s="28"/>
      <c r="F288" s="31"/>
      <c r="G288" s="31"/>
      <c r="H288" s="29"/>
      <c r="I288" s="29"/>
      <c r="J288" s="29"/>
      <c r="K288" s="29"/>
      <c r="L288" s="29"/>
      <c r="M288" s="29"/>
      <c r="N288" s="29"/>
      <c r="O288" s="29"/>
      <c r="P288" s="29"/>
      <c r="Q288" s="29"/>
      <c r="R288" s="29"/>
      <c r="S288" s="29"/>
      <c r="T288" s="29"/>
    </row>
    <row r="289" spans="1:20" ht="12" customHeight="1">
      <c r="A289" s="28"/>
      <c r="B289" s="28"/>
      <c r="C289" s="30"/>
      <c r="D289" s="28"/>
      <c r="E289" s="28"/>
      <c r="F289" s="31"/>
      <c r="G289" s="31"/>
      <c r="H289" s="29"/>
      <c r="I289" s="29"/>
      <c r="J289" s="29"/>
      <c r="K289" s="29"/>
      <c r="L289" s="29"/>
      <c r="M289" s="29"/>
      <c r="N289" s="29"/>
      <c r="O289" s="29"/>
      <c r="P289" s="29"/>
      <c r="Q289" s="29"/>
      <c r="R289" s="29"/>
      <c r="S289" s="29"/>
      <c r="T289" s="29"/>
    </row>
    <row r="290" spans="1:20" ht="12" customHeight="1">
      <c r="A290" s="28"/>
      <c r="B290" s="28"/>
      <c r="C290" s="30"/>
      <c r="D290" s="28"/>
      <c r="E290" s="28"/>
      <c r="F290" s="31"/>
      <c r="G290" s="31"/>
      <c r="H290" s="29"/>
      <c r="I290" s="29"/>
      <c r="J290" s="29"/>
      <c r="K290" s="29"/>
      <c r="L290" s="29"/>
      <c r="M290" s="29"/>
      <c r="N290" s="29"/>
      <c r="O290" s="29"/>
      <c r="P290" s="29"/>
      <c r="Q290" s="29"/>
      <c r="R290" s="29"/>
      <c r="S290" s="29"/>
      <c r="T290" s="29"/>
    </row>
    <row r="291" spans="1:20" ht="12" customHeight="1">
      <c r="A291" s="28"/>
      <c r="B291" s="28"/>
      <c r="C291" s="30"/>
      <c r="D291" s="28"/>
      <c r="E291" s="28"/>
      <c r="F291" s="31"/>
      <c r="G291" s="31"/>
      <c r="H291" s="29"/>
      <c r="I291" s="29"/>
      <c r="J291" s="29"/>
      <c r="K291" s="29"/>
      <c r="L291" s="29"/>
      <c r="M291" s="29"/>
      <c r="N291" s="29"/>
      <c r="O291" s="29"/>
      <c r="P291" s="29"/>
      <c r="Q291" s="29"/>
      <c r="R291" s="29"/>
      <c r="S291" s="29"/>
      <c r="T291" s="29"/>
    </row>
    <row r="292" spans="1:20" ht="12" customHeight="1">
      <c r="A292" s="28"/>
      <c r="B292" s="28"/>
      <c r="C292" s="30"/>
      <c r="D292" s="28"/>
      <c r="E292" s="28"/>
      <c r="F292" s="31"/>
      <c r="G292" s="31"/>
      <c r="H292" s="29"/>
      <c r="I292" s="29"/>
      <c r="J292" s="29"/>
      <c r="K292" s="29"/>
      <c r="L292" s="29"/>
      <c r="M292" s="29"/>
      <c r="N292" s="29"/>
      <c r="O292" s="29"/>
      <c r="P292" s="29"/>
      <c r="Q292" s="29"/>
      <c r="R292" s="29"/>
      <c r="S292" s="29"/>
      <c r="T292" s="29"/>
    </row>
    <row r="293" spans="1:20" ht="12" customHeight="1">
      <c r="A293" s="28"/>
      <c r="B293" s="28"/>
      <c r="C293" s="30"/>
      <c r="D293" s="28"/>
      <c r="E293" s="28"/>
      <c r="F293" s="31"/>
      <c r="G293" s="31"/>
      <c r="H293" s="29"/>
      <c r="I293" s="29"/>
      <c r="J293" s="29"/>
      <c r="K293" s="29"/>
      <c r="L293" s="29"/>
      <c r="M293" s="29"/>
      <c r="N293" s="29"/>
      <c r="O293" s="29"/>
      <c r="P293" s="29"/>
      <c r="Q293" s="29"/>
      <c r="R293" s="29"/>
      <c r="S293" s="29"/>
      <c r="T293" s="29"/>
    </row>
    <row r="294" spans="1:20" ht="12" customHeight="1">
      <c r="A294" s="28"/>
      <c r="B294" s="28"/>
      <c r="C294" s="30"/>
      <c r="D294" s="28"/>
      <c r="E294" s="28"/>
      <c r="F294" s="31"/>
      <c r="G294" s="31"/>
      <c r="H294" s="29"/>
      <c r="I294" s="29"/>
      <c r="J294" s="29"/>
      <c r="K294" s="29"/>
      <c r="L294" s="29"/>
      <c r="M294" s="29"/>
      <c r="N294" s="29"/>
      <c r="O294" s="29"/>
      <c r="P294" s="29"/>
      <c r="Q294" s="29"/>
      <c r="R294" s="29"/>
      <c r="S294" s="29"/>
      <c r="T294" s="29"/>
    </row>
    <row r="295" spans="1:20" ht="12" customHeight="1">
      <c r="A295" s="28"/>
      <c r="B295" s="28"/>
      <c r="C295" s="30"/>
      <c r="D295" s="28"/>
      <c r="E295" s="28"/>
      <c r="F295" s="31"/>
      <c r="G295" s="31"/>
      <c r="H295" s="29"/>
      <c r="I295" s="29"/>
      <c r="J295" s="29"/>
      <c r="K295" s="29"/>
      <c r="L295" s="29"/>
      <c r="M295" s="29"/>
      <c r="N295" s="29"/>
      <c r="O295" s="29"/>
      <c r="P295" s="29"/>
      <c r="Q295" s="29"/>
      <c r="R295" s="29"/>
      <c r="S295" s="29"/>
      <c r="T295" s="29"/>
    </row>
    <row r="296" spans="1:20" ht="12" customHeight="1">
      <c r="A296" s="28"/>
      <c r="B296" s="28"/>
      <c r="C296" s="30"/>
      <c r="D296" s="28"/>
      <c r="E296" s="28"/>
      <c r="F296" s="31"/>
      <c r="G296" s="31"/>
      <c r="H296" s="29"/>
      <c r="I296" s="29"/>
      <c r="J296" s="29"/>
      <c r="K296" s="29"/>
      <c r="L296" s="29"/>
      <c r="M296" s="29"/>
      <c r="N296" s="29"/>
      <c r="O296" s="29"/>
      <c r="P296" s="29"/>
      <c r="Q296" s="29"/>
      <c r="R296" s="29"/>
      <c r="S296" s="29"/>
      <c r="T296" s="29"/>
    </row>
    <row r="297" spans="1:20" ht="12" customHeight="1">
      <c r="A297" s="28"/>
      <c r="B297" s="28"/>
      <c r="C297" s="30"/>
      <c r="D297" s="28"/>
      <c r="E297" s="28"/>
      <c r="F297" s="31"/>
      <c r="G297" s="31"/>
      <c r="H297" s="29"/>
      <c r="I297" s="29"/>
      <c r="J297" s="29"/>
      <c r="K297" s="29"/>
      <c r="L297" s="29"/>
      <c r="M297" s="29"/>
      <c r="N297" s="29"/>
      <c r="O297" s="29"/>
      <c r="P297" s="29"/>
      <c r="Q297" s="29"/>
      <c r="R297" s="29"/>
      <c r="S297" s="29"/>
      <c r="T297" s="29"/>
    </row>
    <row r="298" spans="1:20" ht="12" customHeight="1">
      <c r="A298" s="28"/>
      <c r="B298" s="28"/>
      <c r="C298" s="30"/>
      <c r="D298" s="28"/>
      <c r="E298" s="28"/>
      <c r="F298" s="31"/>
      <c r="G298" s="31"/>
      <c r="H298" s="29"/>
      <c r="I298" s="29"/>
      <c r="J298" s="29"/>
      <c r="K298" s="29"/>
      <c r="L298" s="29"/>
      <c r="M298" s="29"/>
      <c r="N298" s="29"/>
      <c r="O298" s="29"/>
      <c r="P298" s="29"/>
      <c r="Q298" s="29"/>
      <c r="R298" s="29"/>
      <c r="S298" s="29"/>
      <c r="T298" s="29"/>
    </row>
    <row r="299" spans="1:20" ht="12" customHeight="1">
      <c r="A299" s="28"/>
      <c r="B299" s="28"/>
      <c r="C299" s="30"/>
      <c r="D299" s="28"/>
      <c r="E299" s="28"/>
      <c r="F299" s="31"/>
      <c r="G299" s="31"/>
      <c r="H299" s="29"/>
      <c r="I299" s="29"/>
      <c r="J299" s="29"/>
      <c r="K299" s="29"/>
      <c r="L299" s="29"/>
      <c r="M299" s="29"/>
      <c r="N299" s="29"/>
      <c r="O299" s="29"/>
      <c r="P299" s="29"/>
      <c r="Q299" s="29"/>
      <c r="R299" s="29"/>
      <c r="S299" s="29"/>
      <c r="T299" s="29"/>
    </row>
    <row r="300" spans="1:20" ht="12" customHeight="1">
      <c r="A300" s="28"/>
      <c r="B300" s="28"/>
      <c r="C300" s="30"/>
      <c r="D300" s="28"/>
      <c r="E300" s="28"/>
      <c r="F300" s="31"/>
      <c r="G300" s="31"/>
      <c r="H300" s="29"/>
      <c r="I300" s="29"/>
      <c r="J300" s="29"/>
      <c r="K300" s="29"/>
      <c r="L300" s="29"/>
      <c r="M300" s="29"/>
      <c r="N300" s="29"/>
      <c r="O300" s="29"/>
      <c r="P300" s="29"/>
      <c r="Q300" s="29"/>
      <c r="R300" s="29"/>
      <c r="S300" s="29"/>
      <c r="T300" s="29"/>
    </row>
    <row r="301" spans="1:20" ht="12" customHeight="1">
      <c r="A301" s="28"/>
      <c r="B301" s="28"/>
      <c r="C301" s="30"/>
      <c r="D301" s="28"/>
      <c r="E301" s="28"/>
      <c r="F301" s="31"/>
      <c r="G301" s="31"/>
      <c r="H301" s="29"/>
      <c r="I301" s="29"/>
      <c r="J301" s="29"/>
      <c r="K301" s="29"/>
      <c r="L301" s="29"/>
      <c r="M301" s="29"/>
      <c r="N301" s="29"/>
      <c r="O301" s="29"/>
      <c r="P301" s="29"/>
      <c r="Q301" s="29"/>
      <c r="R301" s="29"/>
      <c r="S301" s="29"/>
      <c r="T301" s="29"/>
    </row>
    <row r="302" spans="1:20" ht="12" customHeight="1">
      <c r="A302" s="28"/>
      <c r="B302" s="28"/>
      <c r="C302" s="30"/>
      <c r="D302" s="28"/>
      <c r="E302" s="28"/>
      <c r="F302" s="31"/>
      <c r="G302" s="31"/>
      <c r="H302" s="29"/>
      <c r="I302" s="29"/>
      <c r="J302" s="29"/>
      <c r="K302" s="29"/>
      <c r="L302" s="29"/>
      <c r="M302" s="29"/>
      <c r="N302" s="29"/>
      <c r="O302" s="29"/>
      <c r="P302" s="29"/>
      <c r="Q302" s="29"/>
      <c r="R302" s="29"/>
      <c r="S302" s="29"/>
      <c r="T302" s="29"/>
    </row>
    <row r="303" spans="1:20" ht="12" customHeight="1">
      <c r="A303" s="28"/>
      <c r="B303" s="28"/>
      <c r="C303" s="30"/>
      <c r="D303" s="28"/>
      <c r="E303" s="28"/>
      <c r="F303" s="31"/>
      <c r="G303" s="31"/>
      <c r="H303" s="29"/>
      <c r="I303" s="29"/>
      <c r="J303" s="29"/>
      <c r="K303" s="29"/>
      <c r="L303" s="29"/>
      <c r="M303" s="29"/>
      <c r="N303" s="29"/>
      <c r="O303" s="29"/>
      <c r="P303" s="29"/>
      <c r="Q303" s="29"/>
      <c r="R303" s="29"/>
      <c r="S303" s="29"/>
      <c r="T303" s="29"/>
    </row>
    <row r="304" spans="1:20" ht="12" customHeight="1">
      <c r="A304" s="28"/>
      <c r="B304" s="28"/>
      <c r="C304" s="30"/>
      <c r="D304" s="28"/>
      <c r="E304" s="28"/>
      <c r="F304" s="31"/>
      <c r="G304" s="31"/>
      <c r="H304" s="29"/>
      <c r="I304" s="29"/>
      <c r="J304" s="29"/>
      <c r="K304" s="29"/>
      <c r="L304" s="29"/>
      <c r="M304" s="29"/>
      <c r="N304" s="29"/>
      <c r="O304" s="29"/>
      <c r="P304" s="29"/>
      <c r="Q304" s="29"/>
      <c r="R304" s="29"/>
      <c r="S304" s="29"/>
      <c r="T304" s="29"/>
    </row>
    <row r="305" spans="1:20" ht="12" customHeight="1">
      <c r="A305" s="28"/>
      <c r="B305" s="28"/>
      <c r="C305" s="30"/>
      <c r="D305" s="28"/>
      <c r="E305" s="28"/>
      <c r="F305" s="31"/>
      <c r="G305" s="31"/>
      <c r="H305" s="29"/>
      <c r="I305" s="29"/>
      <c r="J305" s="29"/>
      <c r="K305" s="29"/>
      <c r="L305" s="29"/>
      <c r="M305" s="29"/>
      <c r="N305" s="29"/>
      <c r="O305" s="29"/>
      <c r="P305" s="29"/>
      <c r="Q305" s="29"/>
      <c r="R305" s="29"/>
      <c r="S305" s="29"/>
      <c r="T305" s="29"/>
    </row>
    <row r="306" spans="1:20" ht="12" customHeight="1">
      <c r="A306" s="28"/>
      <c r="B306" s="28"/>
      <c r="C306" s="30"/>
      <c r="D306" s="28"/>
      <c r="E306" s="28"/>
      <c r="F306" s="31"/>
      <c r="G306" s="31"/>
      <c r="H306" s="29"/>
      <c r="I306" s="29"/>
      <c r="J306" s="29"/>
      <c r="K306" s="29"/>
      <c r="L306" s="29"/>
      <c r="M306" s="29"/>
      <c r="N306" s="29"/>
      <c r="O306" s="29"/>
      <c r="P306" s="29"/>
      <c r="Q306" s="29"/>
      <c r="R306" s="29"/>
      <c r="S306" s="29"/>
      <c r="T306" s="29"/>
    </row>
    <row r="307" spans="1:20" ht="12" customHeight="1">
      <c r="A307" s="28"/>
      <c r="B307" s="28"/>
      <c r="C307" s="30"/>
      <c r="D307" s="28"/>
      <c r="E307" s="28"/>
      <c r="F307" s="31"/>
      <c r="G307" s="31"/>
      <c r="H307" s="29"/>
      <c r="I307" s="29"/>
      <c r="J307" s="29"/>
      <c r="K307" s="29"/>
      <c r="L307" s="29"/>
      <c r="M307" s="29"/>
      <c r="N307" s="29"/>
      <c r="O307" s="29"/>
      <c r="P307" s="29"/>
      <c r="Q307" s="29"/>
      <c r="R307" s="29"/>
      <c r="S307" s="29"/>
      <c r="T307" s="29"/>
    </row>
    <row r="308" spans="1:20" ht="12" customHeight="1">
      <c r="A308" s="28"/>
      <c r="B308" s="28"/>
      <c r="C308" s="30"/>
      <c r="D308" s="28"/>
      <c r="E308" s="28"/>
      <c r="F308" s="31"/>
      <c r="G308" s="31"/>
      <c r="H308" s="29"/>
      <c r="I308" s="29"/>
      <c r="J308" s="29"/>
      <c r="K308" s="29"/>
      <c r="L308" s="29"/>
      <c r="M308" s="29"/>
      <c r="N308" s="29"/>
      <c r="O308" s="29"/>
      <c r="P308" s="29"/>
      <c r="Q308" s="29"/>
      <c r="R308" s="29"/>
      <c r="S308" s="29"/>
      <c r="T308" s="29"/>
    </row>
    <row r="309" spans="1:20" ht="12" customHeight="1">
      <c r="A309" s="28"/>
      <c r="B309" s="28"/>
      <c r="C309" s="30"/>
      <c r="D309" s="28"/>
      <c r="E309" s="28"/>
      <c r="F309" s="31"/>
      <c r="G309" s="31"/>
      <c r="H309" s="29"/>
      <c r="I309" s="29"/>
      <c r="J309" s="29"/>
      <c r="K309" s="29"/>
      <c r="L309" s="29"/>
      <c r="M309" s="29"/>
      <c r="N309" s="29"/>
      <c r="O309" s="29"/>
      <c r="P309" s="29"/>
      <c r="Q309" s="29"/>
      <c r="R309" s="29"/>
      <c r="S309" s="29"/>
      <c r="T309" s="29"/>
    </row>
    <row r="310" spans="1:20" ht="12" customHeight="1">
      <c r="A310" s="28"/>
      <c r="B310" s="28"/>
      <c r="C310" s="30"/>
      <c r="D310" s="28"/>
      <c r="E310" s="28"/>
      <c r="F310" s="31"/>
      <c r="G310" s="31"/>
      <c r="H310" s="29"/>
      <c r="I310" s="29"/>
      <c r="J310" s="29"/>
      <c r="K310" s="29"/>
      <c r="L310" s="29"/>
      <c r="M310" s="29"/>
      <c r="N310" s="29"/>
      <c r="O310" s="29"/>
      <c r="P310" s="29"/>
      <c r="Q310" s="29"/>
      <c r="R310" s="29"/>
      <c r="S310" s="29"/>
      <c r="T310" s="29"/>
    </row>
    <row r="311" spans="1:20" ht="12" customHeight="1">
      <c r="A311" s="28"/>
      <c r="B311" s="28"/>
      <c r="C311" s="30"/>
      <c r="D311" s="28"/>
      <c r="E311" s="28"/>
      <c r="F311" s="31"/>
      <c r="G311" s="31"/>
      <c r="H311" s="29"/>
      <c r="I311" s="29"/>
      <c r="J311" s="29"/>
      <c r="K311" s="29"/>
      <c r="L311" s="29"/>
      <c r="M311" s="29"/>
      <c r="N311" s="29"/>
      <c r="O311" s="29"/>
      <c r="P311" s="29"/>
      <c r="Q311" s="29"/>
      <c r="R311" s="29"/>
      <c r="S311" s="29"/>
      <c r="T311" s="29"/>
    </row>
    <row r="312" spans="1:20" ht="12" customHeight="1">
      <c r="A312" s="28"/>
      <c r="B312" s="28"/>
      <c r="C312" s="30"/>
      <c r="D312" s="28"/>
      <c r="E312" s="28"/>
      <c r="F312" s="31"/>
      <c r="G312" s="31"/>
      <c r="H312" s="29"/>
      <c r="I312" s="29"/>
      <c r="J312" s="29"/>
      <c r="K312" s="29"/>
      <c r="L312" s="29"/>
      <c r="M312" s="29"/>
      <c r="N312" s="29"/>
      <c r="O312" s="29"/>
      <c r="P312" s="29"/>
      <c r="Q312" s="29"/>
      <c r="R312" s="29"/>
      <c r="S312" s="29"/>
      <c r="T312" s="29"/>
    </row>
    <row r="313" spans="1:20" ht="12" customHeight="1">
      <c r="A313" s="28"/>
      <c r="B313" s="28"/>
      <c r="C313" s="30"/>
      <c r="D313" s="28"/>
      <c r="E313" s="28"/>
      <c r="F313" s="31"/>
      <c r="G313" s="31"/>
      <c r="H313" s="29"/>
      <c r="I313" s="29"/>
      <c r="J313" s="29"/>
      <c r="K313" s="29"/>
      <c r="L313" s="29"/>
      <c r="M313" s="29"/>
      <c r="N313" s="29"/>
      <c r="O313" s="29"/>
      <c r="P313" s="29"/>
      <c r="Q313" s="29"/>
      <c r="R313" s="29"/>
      <c r="S313" s="29"/>
      <c r="T313" s="29"/>
    </row>
    <row r="314" spans="1:20" ht="12" customHeight="1">
      <c r="A314" s="28"/>
      <c r="B314" s="28"/>
      <c r="C314" s="30"/>
      <c r="D314" s="28"/>
      <c r="E314" s="28"/>
      <c r="F314" s="31"/>
      <c r="G314" s="31"/>
      <c r="H314" s="29"/>
      <c r="I314" s="29"/>
      <c r="J314" s="29"/>
      <c r="K314" s="29"/>
      <c r="L314" s="29"/>
      <c r="M314" s="29"/>
      <c r="N314" s="29"/>
      <c r="O314" s="29"/>
      <c r="P314" s="29"/>
      <c r="Q314" s="29"/>
      <c r="R314" s="29"/>
      <c r="S314" s="29"/>
      <c r="T314" s="29"/>
    </row>
    <row r="315" spans="1:20" ht="12" customHeight="1">
      <c r="A315" s="28"/>
      <c r="B315" s="28"/>
      <c r="C315" s="30"/>
      <c r="D315" s="28"/>
      <c r="E315" s="28"/>
      <c r="F315" s="31"/>
      <c r="G315" s="31"/>
      <c r="H315" s="29"/>
      <c r="I315" s="29"/>
      <c r="J315" s="29"/>
      <c r="K315" s="29"/>
      <c r="L315" s="29"/>
      <c r="M315" s="29"/>
      <c r="N315" s="29"/>
      <c r="O315" s="29"/>
      <c r="P315" s="29"/>
      <c r="Q315" s="29"/>
      <c r="R315" s="29"/>
      <c r="S315" s="29"/>
      <c r="T315" s="29"/>
    </row>
    <row r="316" spans="1:20" ht="12" customHeight="1">
      <c r="A316" s="28"/>
      <c r="B316" s="28"/>
      <c r="C316" s="30"/>
      <c r="D316" s="28"/>
      <c r="E316" s="28"/>
      <c r="F316" s="31"/>
      <c r="G316" s="31"/>
      <c r="H316" s="29"/>
      <c r="I316" s="29"/>
      <c r="J316" s="29"/>
      <c r="K316" s="29"/>
      <c r="L316" s="29"/>
      <c r="M316" s="29"/>
      <c r="N316" s="29"/>
      <c r="O316" s="29"/>
      <c r="P316" s="29"/>
      <c r="Q316" s="29"/>
      <c r="R316" s="29"/>
      <c r="S316" s="29"/>
      <c r="T316" s="29"/>
    </row>
    <row r="317" spans="1:20" ht="12" customHeight="1">
      <c r="A317" s="28"/>
      <c r="B317" s="28"/>
      <c r="C317" s="30"/>
      <c r="D317" s="28"/>
      <c r="E317" s="28"/>
      <c r="F317" s="31"/>
      <c r="G317" s="31"/>
      <c r="H317" s="29"/>
      <c r="I317" s="29"/>
      <c r="J317" s="29"/>
      <c r="K317" s="29"/>
      <c r="L317" s="29"/>
      <c r="M317" s="29"/>
      <c r="N317" s="29"/>
      <c r="O317" s="29"/>
      <c r="P317" s="29"/>
      <c r="Q317" s="29"/>
      <c r="R317" s="29"/>
      <c r="S317" s="29"/>
      <c r="T317" s="29"/>
    </row>
    <row r="318" spans="1:20" ht="12" customHeight="1">
      <c r="A318" s="28"/>
      <c r="B318" s="28"/>
      <c r="C318" s="30"/>
      <c r="D318" s="28"/>
      <c r="E318" s="28"/>
      <c r="F318" s="31"/>
      <c r="G318" s="31"/>
      <c r="H318" s="29"/>
      <c r="I318" s="29"/>
      <c r="J318" s="29"/>
      <c r="K318" s="29"/>
      <c r="L318" s="29"/>
      <c r="M318" s="29"/>
      <c r="N318" s="29"/>
      <c r="O318" s="29"/>
      <c r="P318" s="29"/>
      <c r="Q318" s="29"/>
      <c r="R318" s="29"/>
      <c r="S318" s="29"/>
      <c r="T318" s="29"/>
    </row>
    <row r="319" spans="1:20" ht="12" customHeight="1">
      <c r="A319" s="28"/>
      <c r="B319" s="28"/>
      <c r="C319" s="30"/>
      <c r="D319" s="28"/>
      <c r="E319" s="28"/>
      <c r="F319" s="31"/>
      <c r="G319" s="31"/>
      <c r="H319" s="29"/>
      <c r="I319" s="29"/>
      <c r="J319" s="29"/>
      <c r="K319" s="29"/>
      <c r="L319" s="29"/>
      <c r="M319" s="29"/>
      <c r="N319" s="29"/>
      <c r="O319" s="29"/>
      <c r="P319" s="29"/>
      <c r="Q319" s="29"/>
      <c r="R319" s="29"/>
      <c r="S319" s="29"/>
      <c r="T319" s="29"/>
    </row>
    <row r="320" spans="1:20" ht="12" customHeight="1">
      <c r="A320" s="28"/>
      <c r="B320" s="28"/>
      <c r="C320" s="30"/>
      <c r="D320" s="28"/>
      <c r="E320" s="28"/>
      <c r="F320" s="31"/>
      <c r="G320" s="31"/>
      <c r="H320" s="29"/>
      <c r="I320" s="29"/>
      <c r="J320" s="29"/>
      <c r="K320" s="29"/>
      <c r="L320" s="29"/>
      <c r="M320" s="29"/>
      <c r="N320" s="29"/>
      <c r="O320" s="29"/>
      <c r="P320" s="29"/>
      <c r="Q320" s="29"/>
      <c r="R320" s="29"/>
      <c r="S320" s="29"/>
      <c r="T320" s="29"/>
    </row>
    <row r="321" spans="1:20" ht="12" customHeight="1">
      <c r="A321" s="28"/>
      <c r="B321" s="28"/>
      <c r="C321" s="30"/>
      <c r="D321" s="28"/>
      <c r="E321" s="28"/>
      <c r="F321" s="31"/>
      <c r="G321" s="31"/>
      <c r="H321" s="29"/>
      <c r="I321" s="29"/>
      <c r="J321" s="29"/>
      <c r="K321" s="29"/>
      <c r="L321" s="29"/>
      <c r="M321" s="29"/>
      <c r="N321" s="29"/>
      <c r="O321" s="29"/>
      <c r="P321" s="29"/>
      <c r="Q321" s="29"/>
      <c r="R321" s="29"/>
      <c r="S321" s="29"/>
      <c r="T321" s="29"/>
    </row>
    <row r="322" spans="1:20" ht="12" customHeight="1">
      <c r="A322" s="28"/>
      <c r="B322" s="28"/>
      <c r="C322" s="30"/>
      <c r="D322" s="28"/>
      <c r="E322" s="28"/>
      <c r="F322" s="31"/>
      <c r="G322" s="31"/>
      <c r="H322" s="29"/>
      <c r="I322" s="29"/>
      <c r="J322" s="29"/>
      <c r="K322" s="29"/>
      <c r="L322" s="29"/>
      <c r="M322" s="29"/>
      <c r="N322" s="29"/>
      <c r="O322" s="29"/>
      <c r="P322" s="29"/>
      <c r="Q322" s="29"/>
      <c r="R322" s="29"/>
      <c r="S322" s="29"/>
      <c r="T322" s="29"/>
    </row>
    <row r="323" spans="1:20" ht="12" customHeight="1">
      <c r="A323" s="28"/>
      <c r="B323" s="28"/>
      <c r="C323" s="30"/>
      <c r="D323" s="28"/>
      <c r="E323" s="28"/>
      <c r="F323" s="31"/>
      <c r="G323" s="31"/>
      <c r="H323" s="29"/>
      <c r="I323" s="29"/>
      <c r="J323" s="29"/>
      <c r="K323" s="29"/>
      <c r="L323" s="29"/>
      <c r="M323" s="29"/>
      <c r="N323" s="29"/>
      <c r="O323" s="29"/>
      <c r="P323" s="29"/>
      <c r="Q323" s="29"/>
      <c r="R323" s="29"/>
      <c r="S323" s="29"/>
      <c r="T323" s="29"/>
    </row>
    <row r="324" spans="1:20" ht="12" customHeight="1">
      <c r="A324" s="28"/>
      <c r="B324" s="28"/>
      <c r="C324" s="30"/>
      <c r="D324" s="28"/>
      <c r="E324" s="28"/>
      <c r="F324" s="31"/>
      <c r="G324" s="31"/>
      <c r="H324" s="29"/>
      <c r="I324" s="29"/>
      <c r="J324" s="29"/>
      <c r="K324" s="29"/>
      <c r="L324" s="29"/>
      <c r="M324" s="29"/>
      <c r="N324" s="29"/>
      <c r="O324" s="29"/>
      <c r="P324" s="29"/>
      <c r="Q324" s="29"/>
      <c r="R324" s="29"/>
      <c r="S324" s="29"/>
      <c r="T324" s="29"/>
    </row>
    <row r="325" spans="1:20" ht="12" customHeight="1">
      <c r="A325" s="28"/>
      <c r="B325" s="28"/>
      <c r="C325" s="30"/>
      <c r="D325" s="28"/>
      <c r="E325" s="28"/>
      <c r="F325" s="31"/>
      <c r="G325" s="31"/>
      <c r="H325" s="29"/>
      <c r="I325" s="29"/>
      <c r="J325" s="29"/>
      <c r="K325" s="29"/>
      <c r="L325" s="29"/>
      <c r="M325" s="29"/>
      <c r="N325" s="29"/>
      <c r="O325" s="29"/>
      <c r="P325" s="29"/>
      <c r="Q325" s="29"/>
      <c r="R325" s="29"/>
      <c r="S325" s="29"/>
      <c r="T325" s="29"/>
    </row>
    <row r="326" spans="1:20" ht="12" customHeight="1">
      <c r="A326" s="28"/>
      <c r="B326" s="28"/>
      <c r="C326" s="30"/>
      <c r="D326" s="28"/>
      <c r="E326" s="28"/>
      <c r="F326" s="31"/>
      <c r="G326" s="31"/>
      <c r="H326" s="29"/>
      <c r="I326" s="29"/>
      <c r="J326" s="29"/>
      <c r="K326" s="29"/>
      <c r="L326" s="29"/>
      <c r="M326" s="29"/>
      <c r="N326" s="29"/>
      <c r="O326" s="29"/>
      <c r="P326" s="29"/>
      <c r="Q326" s="29"/>
      <c r="R326" s="29"/>
      <c r="S326" s="29"/>
      <c r="T326" s="29"/>
    </row>
    <row r="327" spans="1:20" ht="12" customHeight="1">
      <c r="A327" s="28"/>
      <c r="B327" s="28"/>
      <c r="C327" s="30"/>
      <c r="D327" s="28"/>
      <c r="E327" s="28"/>
      <c r="F327" s="31"/>
      <c r="G327" s="31"/>
      <c r="H327" s="29"/>
      <c r="I327" s="29"/>
      <c r="J327" s="29"/>
      <c r="K327" s="29"/>
      <c r="L327" s="29"/>
      <c r="M327" s="29"/>
      <c r="N327" s="29"/>
      <c r="O327" s="29"/>
      <c r="P327" s="29"/>
      <c r="Q327" s="29"/>
      <c r="R327" s="29"/>
      <c r="S327" s="29"/>
      <c r="T327" s="29"/>
    </row>
    <row r="328" spans="1:20" ht="12" customHeight="1">
      <c r="A328" s="28"/>
      <c r="B328" s="28"/>
      <c r="C328" s="30"/>
      <c r="D328" s="28"/>
      <c r="E328" s="28"/>
      <c r="F328" s="31"/>
      <c r="G328" s="31"/>
      <c r="H328" s="29"/>
      <c r="I328" s="29"/>
      <c r="J328" s="29"/>
      <c r="K328" s="29"/>
      <c r="L328" s="29"/>
      <c r="M328" s="29"/>
      <c r="N328" s="29"/>
      <c r="O328" s="29"/>
      <c r="P328" s="29"/>
      <c r="Q328" s="29"/>
      <c r="R328" s="29"/>
      <c r="S328" s="29"/>
      <c r="T328" s="29"/>
    </row>
    <row r="329" spans="1:20" ht="12" customHeight="1">
      <c r="A329" s="28"/>
      <c r="B329" s="28"/>
      <c r="C329" s="30"/>
      <c r="D329" s="28"/>
      <c r="E329" s="28"/>
      <c r="F329" s="31"/>
      <c r="G329" s="31"/>
      <c r="H329" s="29"/>
      <c r="I329" s="29"/>
      <c r="J329" s="29"/>
      <c r="K329" s="29"/>
      <c r="L329" s="29"/>
      <c r="M329" s="29"/>
      <c r="N329" s="29"/>
      <c r="O329" s="29"/>
      <c r="P329" s="29"/>
      <c r="Q329" s="29"/>
      <c r="R329" s="29"/>
      <c r="S329" s="29"/>
      <c r="T329" s="29"/>
    </row>
    <row r="330" spans="1:20" ht="12" customHeight="1">
      <c r="A330" s="28"/>
      <c r="B330" s="28"/>
      <c r="C330" s="30"/>
      <c r="D330" s="28"/>
      <c r="E330" s="28"/>
      <c r="F330" s="31"/>
      <c r="G330" s="31"/>
      <c r="H330" s="29"/>
      <c r="I330" s="29"/>
      <c r="J330" s="29"/>
      <c r="K330" s="29"/>
      <c r="L330" s="29"/>
      <c r="M330" s="29"/>
      <c r="N330" s="29"/>
      <c r="O330" s="29"/>
      <c r="P330" s="29"/>
      <c r="Q330" s="29"/>
      <c r="R330" s="29"/>
      <c r="S330" s="29"/>
      <c r="T330" s="29"/>
    </row>
    <row r="331" spans="1:20" ht="12" customHeight="1">
      <c r="A331" s="28"/>
      <c r="B331" s="28"/>
      <c r="C331" s="30"/>
      <c r="D331" s="28"/>
      <c r="E331" s="28"/>
      <c r="F331" s="31"/>
      <c r="G331" s="31"/>
      <c r="H331" s="29"/>
      <c r="I331" s="29"/>
      <c r="J331" s="29"/>
      <c r="K331" s="29"/>
      <c r="L331" s="29"/>
      <c r="M331" s="29"/>
      <c r="N331" s="29"/>
      <c r="O331" s="29"/>
      <c r="P331" s="29"/>
      <c r="Q331" s="29"/>
      <c r="R331" s="29"/>
      <c r="S331" s="29"/>
      <c r="T331" s="29"/>
    </row>
    <row r="332" spans="1:20" ht="12" customHeight="1">
      <c r="A332" s="28"/>
      <c r="B332" s="28"/>
      <c r="C332" s="30"/>
      <c r="D332" s="28"/>
      <c r="E332" s="28"/>
      <c r="F332" s="31"/>
      <c r="G332" s="31"/>
      <c r="H332" s="29"/>
      <c r="I332" s="29"/>
      <c r="J332" s="29"/>
      <c r="K332" s="29"/>
      <c r="L332" s="29"/>
      <c r="M332" s="29"/>
      <c r="N332" s="29"/>
      <c r="O332" s="29"/>
      <c r="P332" s="29"/>
      <c r="Q332" s="29"/>
      <c r="R332" s="29"/>
      <c r="S332" s="29"/>
      <c r="T332" s="29"/>
    </row>
    <row r="333" spans="1:20" ht="12" customHeight="1">
      <c r="A333" s="28"/>
      <c r="B333" s="28"/>
      <c r="C333" s="30"/>
      <c r="D333" s="28"/>
      <c r="E333" s="28"/>
      <c r="F333" s="31"/>
      <c r="G333" s="31"/>
      <c r="H333" s="29"/>
      <c r="I333" s="29"/>
      <c r="J333" s="29"/>
      <c r="K333" s="29"/>
      <c r="L333" s="29"/>
      <c r="M333" s="29"/>
      <c r="N333" s="29"/>
      <c r="O333" s="29"/>
      <c r="P333" s="29"/>
      <c r="Q333" s="29"/>
      <c r="R333" s="29"/>
      <c r="S333" s="29"/>
      <c r="T333" s="29"/>
    </row>
    <row r="334" spans="1:20" ht="12" customHeight="1">
      <c r="A334" s="28"/>
      <c r="B334" s="28"/>
      <c r="C334" s="30"/>
      <c r="D334" s="28"/>
      <c r="E334" s="28"/>
      <c r="F334" s="31"/>
      <c r="G334" s="31"/>
      <c r="H334" s="29"/>
      <c r="I334" s="29"/>
      <c r="J334" s="29"/>
      <c r="K334" s="29"/>
      <c r="L334" s="29"/>
      <c r="M334" s="29"/>
      <c r="N334" s="29"/>
      <c r="O334" s="29"/>
      <c r="P334" s="29"/>
      <c r="Q334" s="29"/>
      <c r="R334" s="29"/>
      <c r="S334" s="29"/>
      <c r="T334" s="29"/>
    </row>
    <row r="335" spans="1:20" ht="12" customHeight="1">
      <c r="A335" s="28"/>
      <c r="B335" s="28"/>
      <c r="C335" s="30"/>
      <c r="D335" s="28"/>
      <c r="E335" s="28"/>
      <c r="F335" s="31"/>
      <c r="G335" s="31"/>
      <c r="H335" s="29"/>
      <c r="I335" s="29"/>
      <c r="J335" s="29"/>
      <c r="K335" s="29"/>
      <c r="L335" s="29"/>
      <c r="M335" s="29"/>
      <c r="N335" s="29"/>
      <c r="O335" s="29"/>
      <c r="P335" s="29"/>
      <c r="Q335" s="29"/>
      <c r="R335" s="29"/>
      <c r="S335" s="29"/>
      <c r="T335" s="29"/>
    </row>
    <row r="336" spans="1:20" ht="12" customHeight="1">
      <c r="A336" s="28"/>
      <c r="B336" s="28"/>
      <c r="C336" s="30"/>
      <c r="D336" s="28"/>
      <c r="E336" s="28"/>
      <c r="F336" s="31"/>
      <c r="G336" s="31"/>
      <c r="H336" s="29"/>
      <c r="I336" s="29"/>
      <c r="J336" s="29"/>
      <c r="K336" s="29"/>
      <c r="L336" s="29"/>
      <c r="M336" s="29"/>
      <c r="N336" s="29"/>
      <c r="O336" s="29"/>
      <c r="P336" s="29"/>
      <c r="Q336" s="29"/>
      <c r="R336" s="29"/>
      <c r="S336" s="29"/>
      <c r="T336" s="29"/>
    </row>
    <row r="337" spans="1:20" ht="12" customHeight="1">
      <c r="A337" s="28"/>
      <c r="B337" s="28"/>
      <c r="C337" s="30"/>
      <c r="D337" s="28"/>
      <c r="E337" s="28"/>
      <c r="F337" s="31"/>
      <c r="G337" s="31"/>
      <c r="H337" s="29"/>
      <c r="I337" s="29"/>
      <c r="J337" s="29"/>
      <c r="K337" s="29"/>
      <c r="L337" s="29"/>
      <c r="M337" s="29"/>
      <c r="N337" s="29"/>
      <c r="O337" s="29"/>
      <c r="P337" s="29"/>
      <c r="Q337" s="29"/>
      <c r="R337" s="29"/>
      <c r="S337" s="29"/>
      <c r="T337" s="29"/>
    </row>
    <row r="338" spans="1:20" ht="12" customHeight="1">
      <c r="A338" s="28"/>
      <c r="B338" s="28"/>
      <c r="C338" s="30"/>
      <c r="D338" s="28"/>
      <c r="E338" s="28"/>
      <c r="F338" s="31"/>
      <c r="G338" s="31"/>
      <c r="H338" s="29"/>
      <c r="I338" s="29"/>
      <c r="J338" s="29"/>
      <c r="K338" s="29"/>
      <c r="L338" s="29"/>
      <c r="M338" s="29"/>
      <c r="N338" s="29"/>
      <c r="O338" s="29"/>
      <c r="P338" s="29"/>
      <c r="Q338" s="29"/>
      <c r="R338" s="29"/>
      <c r="S338" s="29"/>
      <c r="T338" s="29"/>
    </row>
    <row r="339" spans="1:20" ht="12" customHeight="1">
      <c r="A339" s="28"/>
      <c r="B339" s="28"/>
      <c r="C339" s="30"/>
      <c r="D339" s="28"/>
      <c r="E339" s="28"/>
      <c r="F339" s="31"/>
      <c r="G339" s="31"/>
      <c r="H339" s="29"/>
      <c r="I339" s="29"/>
      <c r="J339" s="29"/>
      <c r="K339" s="29"/>
      <c r="L339" s="29"/>
      <c r="M339" s="29"/>
      <c r="N339" s="29"/>
      <c r="O339" s="29"/>
      <c r="P339" s="29"/>
      <c r="Q339" s="29"/>
      <c r="R339" s="29"/>
      <c r="S339" s="29"/>
      <c r="T339" s="29"/>
    </row>
    <row r="340" spans="1:20" ht="12" customHeight="1">
      <c r="A340" s="28"/>
      <c r="B340" s="28"/>
      <c r="C340" s="30"/>
      <c r="D340" s="28"/>
      <c r="E340" s="28"/>
      <c r="F340" s="31"/>
      <c r="G340" s="31"/>
      <c r="H340" s="29"/>
      <c r="I340" s="29"/>
      <c r="J340" s="29"/>
      <c r="K340" s="29"/>
      <c r="L340" s="29"/>
      <c r="M340" s="29"/>
      <c r="N340" s="29"/>
      <c r="O340" s="29"/>
      <c r="P340" s="29"/>
      <c r="Q340" s="29"/>
      <c r="R340" s="29"/>
      <c r="S340" s="29"/>
      <c r="T340" s="29"/>
    </row>
    <row r="341" spans="1:20" ht="12" customHeight="1">
      <c r="A341" s="28"/>
      <c r="B341" s="28"/>
      <c r="C341" s="30"/>
      <c r="D341" s="28"/>
      <c r="E341" s="28"/>
      <c r="F341" s="31"/>
      <c r="G341" s="31"/>
      <c r="H341" s="29"/>
      <c r="I341" s="29"/>
      <c r="J341" s="29"/>
      <c r="K341" s="29"/>
      <c r="L341" s="29"/>
      <c r="M341" s="29"/>
      <c r="N341" s="29"/>
      <c r="O341" s="29"/>
      <c r="P341" s="29"/>
      <c r="Q341" s="29"/>
      <c r="R341" s="29"/>
      <c r="S341" s="29"/>
      <c r="T341" s="29"/>
    </row>
    <row r="342" spans="1:20" ht="12" customHeight="1">
      <c r="A342" s="28"/>
      <c r="B342" s="28"/>
      <c r="C342" s="30"/>
      <c r="D342" s="28"/>
      <c r="E342" s="28"/>
      <c r="F342" s="31"/>
      <c r="G342" s="31"/>
      <c r="H342" s="29"/>
      <c r="I342" s="29"/>
      <c r="J342" s="29"/>
      <c r="K342" s="29"/>
      <c r="L342" s="29"/>
      <c r="M342" s="29"/>
      <c r="N342" s="29"/>
      <c r="O342" s="29"/>
      <c r="P342" s="29"/>
      <c r="Q342" s="29"/>
      <c r="R342" s="29"/>
      <c r="S342" s="29"/>
      <c r="T342" s="29"/>
    </row>
    <row r="343" spans="1:20" ht="12" customHeight="1">
      <c r="A343" s="28"/>
      <c r="B343" s="28"/>
      <c r="C343" s="30"/>
      <c r="D343" s="28"/>
      <c r="E343" s="28"/>
      <c r="F343" s="31"/>
      <c r="G343" s="31"/>
      <c r="H343" s="29"/>
      <c r="I343" s="29"/>
      <c r="J343" s="29"/>
      <c r="K343" s="29"/>
      <c r="L343" s="29"/>
      <c r="M343" s="29"/>
      <c r="N343" s="29"/>
      <c r="O343" s="29"/>
      <c r="P343" s="29"/>
      <c r="Q343" s="29"/>
      <c r="R343" s="29"/>
      <c r="S343" s="29"/>
      <c r="T343" s="29"/>
    </row>
    <row r="344" spans="1:20" ht="12" customHeight="1">
      <c r="A344" s="28"/>
      <c r="B344" s="28"/>
      <c r="C344" s="30"/>
      <c r="D344" s="28"/>
      <c r="E344" s="28"/>
      <c r="F344" s="31"/>
      <c r="G344" s="31"/>
      <c r="H344" s="29"/>
      <c r="I344" s="29"/>
      <c r="J344" s="29"/>
      <c r="K344" s="29"/>
      <c r="L344" s="29"/>
      <c r="M344" s="29"/>
      <c r="N344" s="29"/>
      <c r="O344" s="29"/>
      <c r="P344" s="29"/>
      <c r="Q344" s="29"/>
      <c r="R344" s="29"/>
      <c r="S344" s="29"/>
      <c r="T344" s="29"/>
    </row>
    <row r="345" spans="1:20" ht="12" customHeight="1">
      <c r="A345" s="28"/>
      <c r="B345" s="28"/>
      <c r="C345" s="30"/>
      <c r="D345" s="28"/>
      <c r="E345" s="28"/>
      <c r="F345" s="31"/>
      <c r="G345" s="31"/>
      <c r="H345" s="29"/>
      <c r="I345" s="29"/>
      <c r="J345" s="29"/>
      <c r="K345" s="29"/>
      <c r="L345" s="29"/>
      <c r="M345" s="29"/>
      <c r="N345" s="29"/>
      <c r="O345" s="29"/>
      <c r="P345" s="29"/>
      <c r="Q345" s="29"/>
      <c r="R345" s="29"/>
      <c r="S345" s="29"/>
      <c r="T345" s="29"/>
    </row>
    <row r="346" spans="1:20" ht="12" customHeight="1">
      <c r="A346" s="28"/>
      <c r="B346" s="28"/>
      <c r="C346" s="30"/>
      <c r="D346" s="28"/>
      <c r="E346" s="28"/>
      <c r="F346" s="31"/>
      <c r="G346" s="31"/>
      <c r="H346" s="29"/>
      <c r="I346" s="29"/>
      <c r="J346" s="29"/>
      <c r="K346" s="29"/>
      <c r="L346" s="29"/>
      <c r="M346" s="29"/>
      <c r="N346" s="29"/>
      <c r="O346" s="29"/>
      <c r="P346" s="29"/>
      <c r="Q346" s="29"/>
      <c r="R346" s="29"/>
      <c r="S346" s="29"/>
      <c r="T346" s="29"/>
    </row>
    <row r="347" spans="1:20" ht="12" customHeight="1">
      <c r="A347" s="28"/>
      <c r="B347" s="28"/>
      <c r="C347" s="30"/>
      <c r="D347" s="28"/>
      <c r="E347" s="28"/>
      <c r="F347" s="31"/>
      <c r="G347" s="31"/>
      <c r="H347" s="29"/>
      <c r="I347" s="29"/>
      <c r="J347" s="29"/>
      <c r="K347" s="29"/>
      <c r="L347" s="29"/>
      <c r="M347" s="29"/>
      <c r="N347" s="29"/>
      <c r="O347" s="29"/>
      <c r="P347" s="29"/>
      <c r="Q347" s="29"/>
      <c r="R347" s="29"/>
      <c r="S347" s="29"/>
      <c r="T347" s="29"/>
    </row>
    <row r="348" spans="1:20" ht="12" customHeight="1">
      <c r="A348" s="28"/>
      <c r="B348" s="28"/>
      <c r="C348" s="30"/>
      <c r="D348" s="28"/>
      <c r="E348" s="28"/>
      <c r="F348" s="31"/>
      <c r="G348" s="31"/>
      <c r="H348" s="29"/>
      <c r="I348" s="29"/>
      <c r="J348" s="29"/>
      <c r="K348" s="29"/>
      <c r="L348" s="29"/>
      <c r="M348" s="29"/>
      <c r="N348" s="29"/>
      <c r="O348" s="29"/>
      <c r="P348" s="29"/>
      <c r="Q348" s="29"/>
      <c r="R348" s="29"/>
      <c r="S348" s="29"/>
      <c r="T348" s="29"/>
    </row>
    <row r="349" spans="1:20" ht="12" customHeight="1">
      <c r="A349" s="28"/>
      <c r="B349" s="28"/>
      <c r="C349" s="30"/>
      <c r="D349" s="28"/>
      <c r="E349" s="28"/>
      <c r="F349" s="31"/>
      <c r="G349" s="31"/>
      <c r="H349" s="29"/>
      <c r="I349" s="29"/>
      <c r="J349" s="29"/>
      <c r="K349" s="29"/>
      <c r="L349" s="29"/>
      <c r="M349" s="29"/>
      <c r="N349" s="29"/>
      <c r="O349" s="29"/>
      <c r="P349" s="29"/>
      <c r="Q349" s="29"/>
      <c r="R349" s="29"/>
      <c r="S349" s="29"/>
      <c r="T349" s="29"/>
    </row>
    <row r="350" spans="1:20" ht="12" customHeight="1">
      <c r="A350" s="28"/>
      <c r="B350" s="28"/>
      <c r="C350" s="30"/>
      <c r="D350" s="28"/>
      <c r="E350" s="28"/>
      <c r="F350" s="31"/>
      <c r="G350" s="31"/>
      <c r="H350" s="29"/>
      <c r="I350" s="29"/>
      <c r="J350" s="29"/>
      <c r="K350" s="29"/>
      <c r="L350" s="29"/>
      <c r="M350" s="29"/>
      <c r="N350" s="29"/>
      <c r="O350" s="29"/>
      <c r="P350" s="29"/>
      <c r="Q350" s="29"/>
      <c r="R350" s="29"/>
      <c r="S350" s="29"/>
      <c r="T350" s="29"/>
    </row>
    <row r="351" spans="1:20" ht="12" customHeight="1">
      <c r="A351" s="28"/>
      <c r="B351" s="28"/>
      <c r="C351" s="30"/>
      <c r="D351" s="28"/>
      <c r="E351" s="28"/>
      <c r="F351" s="31"/>
      <c r="G351" s="31"/>
      <c r="H351" s="29"/>
      <c r="I351" s="29"/>
      <c r="J351" s="29"/>
      <c r="K351" s="29"/>
      <c r="L351" s="29"/>
      <c r="M351" s="29"/>
      <c r="N351" s="29"/>
      <c r="O351" s="29"/>
      <c r="P351" s="29"/>
      <c r="Q351" s="29"/>
      <c r="R351" s="29"/>
      <c r="S351" s="29"/>
      <c r="T351" s="29"/>
    </row>
    <row r="352" spans="1:20" ht="12" customHeight="1">
      <c r="A352" s="28"/>
      <c r="B352" s="28"/>
      <c r="C352" s="30"/>
      <c r="D352" s="28"/>
      <c r="E352" s="28"/>
      <c r="F352" s="31"/>
      <c r="G352" s="31"/>
      <c r="H352" s="29"/>
      <c r="I352" s="29"/>
      <c r="J352" s="29"/>
      <c r="K352" s="29"/>
      <c r="L352" s="29"/>
      <c r="M352" s="29"/>
      <c r="N352" s="29"/>
      <c r="O352" s="29"/>
      <c r="P352" s="29"/>
      <c r="Q352" s="29"/>
      <c r="R352" s="29"/>
      <c r="S352" s="29"/>
      <c r="T352" s="29"/>
    </row>
    <row r="353" spans="1:20" ht="12" customHeight="1">
      <c r="A353" s="28"/>
      <c r="B353" s="28"/>
      <c r="C353" s="30"/>
      <c r="D353" s="28"/>
      <c r="E353" s="28"/>
      <c r="F353" s="31"/>
      <c r="G353" s="31"/>
      <c r="H353" s="29"/>
      <c r="I353" s="29"/>
      <c r="J353" s="29"/>
      <c r="K353" s="29"/>
      <c r="L353" s="29"/>
      <c r="M353" s="29"/>
      <c r="N353" s="29"/>
      <c r="O353" s="29"/>
      <c r="P353" s="29"/>
      <c r="Q353" s="29"/>
      <c r="R353" s="29"/>
      <c r="S353" s="29"/>
      <c r="T353" s="29"/>
    </row>
    <row r="354" spans="1:20" ht="12" customHeight="1">
      <c r="A354" s="28"/>
      <c r="B354" s="28"/>
      <c r="C354" s="30"/>
      <c r="D354" s="28"/>
      <c r="E354" s="28"/>
      <c r="F354" s="31"/>
      <c r="G354" s="31"/>
      <c r="H354" s="29"/>
      <c r="I354" s="29"/>
      <c r="J354" s="29"/>
      <c r="K354" s="29"/>
      <c r="L354" s="29"/>
      <c r="M354" s="29"/>
      <c r="N354" s="29"/>
      <c r="O354" s="29"/>
      <c r="P354" s="29"/>
      <c r="Q354" s="29"/>
      <c r="R354" s="29"/>
      <c r="S354" s="29"/>
      <c r="T354" s="29"/>
    </row>
    <row r="355" spans="1:20" ht="12" customHeight="1">
      <c r="A355" s="28"/>
      <c r="B355" s="28"/>
      <c r="C355" s="30"/>
      <c r="D355" s="28"/>
      <c r="E355" s="28"/>
      <c r="F355" s="31"/>
      <c r="G355" s="31"/>
      <c r="H355" s="29"/>
      <c r="I355" s="29"/>
      <c r="J355" s="29"/>
      <c r="K355" s="29"/>
      <c r="L355" s="29"/>
      <c r="M355" s="29"/>
      <c r="N355" s="29"/>
      <c r="O355" s="29"/>
      <c r="P355" s="29"/>
      <c r="Q355" s="29"/>
      <c r="R355" s="29"/>
      <c r="S355" s="29"/>
      <c r="T355" s="29"/>
    </row>
    <row r="356" spans="1:20" ht="12" customHeight="1">
      <c r="A356" s="28"/>
      <c r="B356" s="28"/>
      <c r="C356" s="30"/>
      <c r="D356" s="28"/>
      <c r="E356" s="28"/>
      <c r="F356" s="31"/>
      <c r="G356" s="31"/>
      <c r="H356" s="29"/>
      <c r="I356" s="29"/>
      <c r="J356" s="29"/>
      <c r="K356" s="29"/>
      <c r="L356" s="29"/>
      <c r="M356" s="29"/>
      <c r="N356" s="29"/>
      <c r="O356" s="29"/>
      <c r="P356" s="29"/>
      <c r="Q356" s="29"/>
      <c r="R356" s="29"/>
      <c r="S356" s="29"/>
      <c r="T356" s="29"/>
    </row>
    <row r="357" spans="1:20" ht="12" customHeight="1">
      <c r="A357" s="28"/>
      <c r="B357" s="28"/>
      <c r="C357" s="30"/>
      <c r="D357" s="28"/>
      <c r="E357" s="28"/>
      <c r="F357" s="31"/>
      <c r="G357" s="31"/>
      <c r="H357" s="29"/>
      <c r="I357" s="29"/>
      <c r="J357" s="29"/>
      <c r="K357" s="29"/>
      <c r="L357" s="29"/>
      <c r="M357" s="29"/>
      <c r="N357" s="29"/>
      <c r="O357" s="29"/>
      <c r="P357" s="29"/>
      <c r="Q357" s="29"/>
      <c r="R357" s="29"/>
      <c r="S357" s="29"/>
      <c r="T357" s="29"/>
    </row>
    <row r="358" spans="1:20" ht="12" customHeight="1">
      <c r="A358" s="28"/>
      <c r="B358" s="28"/>
      <c r="C358" s="30"/>
      <c r="D358" s="28"/>
      <c r="E358" s="28"/>
      <c r="F358" s="31"/>
      <c r="G358" s="31"/>
      <c r="H358" s="29"/>
      <c r="I358" s="29"/>
      <c r="J358" s="29"/>
      <c r="K358" s="29"/>
      <c r="L358" s="29"/>
      <c r="M358" s="29"/>
      <c r="N358" s="29"/>
      <c r="O358" s="29"/>
      <c r="P358" s="29"/>
      <c r="Q358" s="29"/>
      <c r="R358" s="29"/>
      <c r="S358" s="29"/>
      <c r="T358" s="29"/>
    </row>
    <row r="359" spans="1:20" ht="12" customHeight="1">
      <c r="A359" s="28"/>
      <c r="B359" s="28"/>
      <c r="C359" s="30"/>
      <c r="D359" s="28"/>
      <c r="E359" s="28"/>
      <c r="F359" s="31"/>
      <c r="G359" s="31"/>
      <c r="H359" s="29"/>
      <c r="I359" s="29"/>
      <c r="J359" s="29"/>
      <c r="K359" s="29"/>
      <c r="L359" s="29"/>
      <c r="M359" s="29"/>
      <c r="N359" s="29"/>
      <c r="O359" s="29"/>
      <c r="P359" s="29"/>
      <c r="Q359" s="29"/>
      <c r="R359" s="29"/>
      <c r="S359" s="29"/>
      <c r="T359" s="29"/>
    </row>
    <row r="360" spans="1:20" ht="12" customHeight="1">
      <c r="A360" s="28"/>
      <c r="B360" s="28"/>
      <c r="C360" s="30"/>
      <c r="D360" s="28"/>
      <c r="E360" s="28"/>
      <c r="F360" s="31"/>
      <c r="G360" s="31"/>
      <c r="H360" s="29"/>
      <c r="I360" s="29"/>
      <c r="J360" s="29"/>
      <c r="K360" s="29"/>
      <c r="L360" s="29"/>
      <c r="M360" s="29"/>
      <c r="N360" s="29"/>
      <c r="O360" s="29"/>
      <c r="P360" s="29"/>
      <c r="Q360" s="29"/>
      <c r="R360" s="29"/>
      <c r="S360" s="29"/>
      <c r="T360" s="29"/>
    </row>
    <row r="361" spans="1:20" ht="12" customHeight="1">
      <c r="A361" s="28"/>
      <c r="B361" s="28"/>
      <c r="C361" s="30"/>
      <c r="D361" s="28"/>
      <c r="E361" s="28"/>
      <c r="F361" s="31"/>
      <c r="G361" s="31"/>
      <c r="H361" s="29"/>
      <c r="I361" s="29"/>
      <c r="J361" s="29"/>
      <c r="K361" s="29"/>
      <c r="L361" s="29"/>
      <c r="M361" s="29"/>
      <c r="N361" s="29"/>
      <c r="O361" s="29"/>
      <c r="P361" s="29"/>
      <c r="Q361" s="29"/>
      <c r="R361" s="29"/>
      <c r="S361" s="29"/>
      <c r="T361" s="29"/>
    </row>
    <row r="362" spans="1:20" ht="12" customHeight="1">
      <c r="A362" s="28"/>
      <c r="B362" s="28"/>
      <c r="C362" s="30"/>
      <c r="D362" s="28"/>
      <c r="E362" s="28"/>
      <c r="F362" s="31"/>
      <c r="G362" s="31"/>
      <c r="H362" s="29"/>
      <c r="I362" s="29"/>
      <c r="J362" s="29"/>
      <c r="K362" s="29"/>
      <c r="L362" s="29"/>
      <c r="M362" s="29"/>
      <c r="N362" s="29"/>
      <c r="O362" s="29"/>
      <c r="P362" s="29"/>
      <c r="Q362" s="29"/>
      <c r="R362" s="29"/>
      <c r="S362" s="29"/>
      <c r="T362" s="29"/>
    </row>
    <row r="363" spans="1:20" ht="12" customHeight="1">
      <c r="A363" s="28"/>
      <c r="B363" s="28"/>
      <c r="C363" s="30"/>
      <c r="D363" s="28"/>
      <c r="E363" s="28"/>
      <c r="F363" s="31"/>
      <c r="G363" s="31"/>
      <c r="H363" s="29"/>
      <c r="I363" s="29"/>
      <c r="J363" s="29"/>
      <c r="K363" s="29"/>
      <c r="L363" s="29"/>
      <c r="M363" s="29"/>
      <c r="N363" s="29"/>
      <c r="O363" s="29"/>
      <c r="P363" s="29"/>
      <c r="Q363" s="29"/>
      <c r="R363" s="29"/>
      <c r="S363" s="29"/>
      <c r="T363" s="29"/>
    </row>
    <row r="364" spans="1:20" ht="12" customHeight="1">
      <c r="A364" s="28"/>
      <c r="B364" s="28"/>
      <c r="C364" s="30"/>
      <c r="D364" s="28"/>
      <c r="E364" s="28"/>
      <c r="F364" s="31"/>
      <c r="G364" s="31"/>
      <c r="H364" s="29"/>
      <c r="I364" s="29"/>
      <c r="J364" s="29"/>
      <c r="K364" s="29"/>
      <c r="L364" s="29"/>
      <c r="M364" s="29"/>
      <c r="N364" s="29"/>
      <c r="O364" s="29"/>
      <c r="P364" s="29"/>
      <c r="Q364" s="29"/>
      <c r="R364" s="29"/>
      <c r="S364" s="29"/>
      <c r="T364" s="29"/>
    </row>
    <row r="365" spans="1:20" ht="12" customHeight="1">
      <c r="A365" s="28"/>
      <c r="B365" s="28"/>
      <c r="C365" s="30"/>
      <c r="D365" s="28"/>
      <c r="E365" s="28"/>
      <c r="F365" s="31"/>
      <c r="G365" s="31"/>
      <c r="H365" s="29"/>
      <c r="I365" s="29"/>
      <c r="J365" s="29"/>
      <c r="K365" s="29"/>
      <c r="L365" s="29"/>
      <c r="M365" s="29"/>
      <c r="N365" s="29"/>
      <c r="O365" s="29"/>
      <c r="P365" s="29"/>
      <c r="Q365" s="29"/>
      <c r="R365" s="29"/>
      <c r="S365" s="29"/>
      <c r="T365" s="29"/>
    </row>
    <row r="366" spans="1:20" ht="12" customHeight="1">
      <c r="A366" s="28"/>
      <c r="B366" s="28"/>
      <c r="C366" s="30"/>
      <c r="D366" s="28"/>
      <c r="E366" s="28"/>
      <c r="F366" s="31"/>
      <c r="G366" s="31"/>
      <c r="H366" s="29"/>
      <c r="I366" s="29"/>
      <c r="J366" s="29"/>
      <c r="K366" s="29"/>
      <c r="L366" s="29"/>
      <c r="M366" s="29"/>
      <c r="N366" s="29"/>
      <c r="O366" s="29"/>
      <c r="P366" s="29"/>
      <c r="Q366" s="29"/>
      <c r="R366" s="29"/>
      <c r="S366" s="29"/>
      <c r="T366" s="29"/>
    </row>
    <row r="367" spans="1:20" ht="12" customHeight="1">
      <c r="A367" s="28"/>
      <c r="B367" s="28"/>
      <c r="C367" s="30"/>
      <c r="D367" s="28"/>
      <c r="E367" s="28"/>
      <c r="F367" s="31"/>
      <c r="G367" s="31"/>
      <c r="H367" s="29"/>
      <c r="I367" s="29"/>
      <c r="J367" s="29"/>
      <c r="K367" s="29"/>
      <c r="L367" s="29"/>
      <c r="M367" s="29"/>
      <c r="N367" s="29"/>
      <c r="O367" s="29"/>
      <c r="P367" s="29"/>
      <c r="Q367" s="29"/>
      <c r="R367" s="29"/>
      <c r="S367" s="29"/>
      <c r="T367" s="29"/>
    </row>
    <row r="368" spans="1:20" ht="12" customHeight="1">
      <c r="A368" s="28"/>
      <c r="B368" s="28"/>
      <c r="C368" s="30"/>
      <c r="D368" s="28"/>
      <c r="E368" s="28"/>
      <c r="F368" s="31"/>
      <c r="G368" s="31"/>
      <c r="H368" s="29"/>
      <c r="I368" s="29"/>
      <c r="J368" s="29"/>
      <c r="K368" s="29"/>
      <c r="L368" s="29"/>
      <c r="M368" s="29"/>
      <c r="N368" s="29"/>
      <c r="O368" s="29"/>
      <c r="P368" s="29"/>
      <c r="Q368" s="29"/>
      <c r="R368" s="29"/>
      <c r="S368" s="29"/>
      <c r="T368" s="29"/>
    </row>
    <row r="369" spans="1:20" ht="12" customHeight="1">
      <c r="A369" s="28"/>
      <c r="B369" s="28"/>
      <c r="C369" s="30"/>
      <c r="D369" s="28"/>
      <c r="E369" s="28"/>
      <c r="F369" s="31"/>
      <c r="G369" s="31"/>
      <c r="H369" s="29"/>
      <c r="I369" s="29"/>
      <c r="J369" s="29"/>
      <c r="K369" s="29"/>
      <c r="L369" s="29"/>
      <c r="M369" s="29"/>
      <c r="N369" s="29"/>
      <c r="O369" s="29"/>
      <c r="P369" s="29"/>
      <c r="Q369" s="29"/>
      <c r="R369" s="29"/>
      <c r="S369" s="29"/>
      <c r="T369" s="29"/>
    </row>
    <row r="370" spans="1:20" ht="12" customHeight="1">
      <c r="A370" s="28"/>
      <c r="B370" s="28"/>
      <c r="C370" s="30"/>
      <c r="D370" s="28"/>
      <c r="E370" s="28"/>
      <c r="F370" s="31"/>
      <c r="G370" s="31"/>
      <c r="H370" s="29"/>
      <c r="I370" s="29"/>
      <c r="J370" s="29"/>
      <c r="K370" s="29"/>
      <c r="L370" s="29"/>
      <c r="M370" s="29"/>
      <c r="N370" s="29"/>
      <c r="O370" s="29"/>
      <c r="P370" s="29"/>
      <c r="Q370" s="29"/>
      <c r="R370" s="29"/>
      <c r="S370" s="29"/>
      <c r="T370" s="29"/>
    </row>
    <row r="371" spans="1:20" ht="12" customHeight="1">
      <c r="A371" s="28"/>
      <c r="B371" s="28"/>
      <c r="C371" s="30"/>
      <c r="D371" s="28"/>
      <c r="E371" s="28"/>
      <c r="F371" s="31"/>
      <c r="G371" s="31"/>
      <c r="H371" s="29"/>
      <c r="I371" s="29"/>
      <c r="J371" s="29"/>
      <c r="K371" s="29"/>
      <c r="L371" s="29"/>
      <c r="M371" s="29"/>
      <c r="N371" s="29"/>
      <c r="O371" s="29"/>
      <c r="P371" s="29"/>
      <c r="Q371" s="29"/>
      <c r="R371" s="29"/>
      <c r="S371" s="29"/>
      <c r="T371" s="29"/>
    </row>
    <row r="372" spans="1:20" ht="12" customHeight="1">
      <c r="A372" s="28"/>
      <c r="B372" s="28"/>
      <c r="C372" s="30"/>
      <c r="D372" s="28"/>
      <c r="E372" s="28"/>
      <c r="F372" s="31"/>
      <c r="G372" s="31"/>
      <c r="H372" s="29"/>
      <c r="I372" s="29"/>
      <c r="J372" s="29"/>
      <c r="K372" s="29"/>
      <c r="L372" s="29"/>
      <c r="M372" s="29"/>
      <c r="N372" s="29"/>
      <c r="O372" s="29"/>
      <c r="P372" s="29"/>
      <c r="Q372" s="29"/>
      <c r="R372" s="29"/>
      <c r="S372" s="29"/>
      <c r="T372" s="29"/>
    </row>
    <row r="373" spans="1:20" ht="12" customHeight="1">
      <c r="A373" s="28"/>
      <c r="B373" s="28"/>
      <c r="C373" s="30"/>
      <c r="D373" s="28"/>
      <c r="E373" s="28"/>
      <c r="F373" s="31"/>
      <c r="G373" s="31"/>
      <c r="H373" s="29"/>
      <c r="I373" s="29"/>
      <c r="J373" s="29"/>
      <c r="K373" s="29"/>
      <c r="L373" s="29"/>
      <c r="M373" s="29"/>
      <c r="N373" s="29"/>
      <c r="O373" s="29"/>
      <c r="P373" s="29"/>
      <c r="Q373" s="29"/>
      <c r="R373" s="29"/>
      <c r="S373" s="29"/>
      <c r="T373" s="29"/>
    </row>
    <row r="374" spans="1:20" ht="12" customHeight="1">
      <c r="A374" s="28"/>
      <c r="B374" s="28"/>
      <c r="C374" s="30"/>
      <c r="D374" s="28"/>
      <c r="E374" s="28"/>
      <c r="F374" s="31"/>
      <c r="G374" s="31"/>
      <c r="H374" s="29"/>
      <c r="I374" s="29"/>
      <c r="J374" s="29"/>
      <c r="K374" s="29"/>
      <c r="L374" s="29"/>
      <c r="M374" s="29"/>
      <c r="N374" s="29"/>
      <c r="O374" s="29"/>
      <c r="P374" s="29"/>
      <c r="Q374" s="29"/>
      <c r="R374" s="29"/>
      <c r="S374" s="29"/>
      <c r="T374" s="29"/>
    </row>
    <row r="375" spans="1:20" ht="12" customHeight="1">
      <c r="A375" s="28"/>
      <c r="B375" s="28"/>
      <c r="C375" s="30"/>
      <c r="D375" s="28"/>
      <c r="E375" s="28"/>
      <c r="F375" s="31"/>
      <c r="G375" s="31"/>
      <c r="H375" s="29"/>
      <c r="I375" s="29"/>
      <c r="J375" s="29"/>
      <c r="K375" s="29"/>
      <c r="L375" s="29"/>
      <c r="M375" s="29"/>
      <c r="N375" s="29"/>
      <c r="O375" s="29"/>
      <c r="P375" s="29"/>
      <c r="Q375" s="29"/>
      <c r="R375" s="29"/>
      <c r="S375" s="29"/>
      <c r="T375" s="29"/>
    </row>
    <row r="376" spans="1:20" ht="12" customHeight="1">
      <c r="A376" s="28"/>
      <c r="B376" s="28"/>
      <c r="C376" s="30"/>
      <c r="D376" s="28"/>
      <c r="E376" s="28"/>
      <c r="F376" s="31"/>
      <c r="G376" s="31"/>
      <c r="H376" s="29"/>
      <c r="I376" s="29"/>
      <c r="J376" s="29"/>
      <c r="K376" s="29"/>
      <c r="L376" s="29"/>
      <c r="M376" s="29"/>
      <c r="N376" s="29"/>
      <c r="O376" s="29"/>
      <c r="P376" s="29"/>
      <c r="Q376" s="29"/>
      <c r="R376" s="29"/>
      <c r="S376" s="29"/>
      <c r="T376" s="29"/>
    </row>
    <row r="377" spans="1:20" ht="12" customHeight="1">
      <c r="A377" s="28"/>
      <c r="B377" s="28"/>
      <c r="C377" s="30"/>
      <c r="D377" s="28"/>
      <c r="E377" s="28"/>
      <c r="F377" s="31"/>
      <c r="G377" s="31"/>
      <c r="H377" s="29"/>
      <c r="I377" s="29"/>
      <c r="J377" s="29"/>
      <c r="K377" s="29"/>
      <c r="L377" s="29"/>
      <c r="M377" s="29"/>
      <c r="N377" s="29"/>
      <c r="O377" s="29"/>
      <c r="P377" s="29"/>
      <c r="Q377" s="29"/>
      <c r="R377" s="29"/>
      <c r="S377" s="29"/>
      <c r="T377" s="29"/>
    </row>
    <row r="378" spans="1:20" ht="12" customHeight="1">
      <c r="A378" s="28"/>
      <c r="B378" s="28"/>
      <c r="C378" s="30"/>
      <c r="D378" s="28"/>
      <c r="E378" s="28"/>
      <c r="F378" s="31"/>
      <c r="G378" s="31"/>
      <c r="H378" s="29"/>
      <c r="I378" s="29"/>
      <c r="J378" s="29"/>
      <c r="K378" s="29"/>
      <c r="L378" s="29"/>
      <c r="M378" s="29"/>
      <c r="N378" s="29"/>
      <c r="O378" s="29"/>
      <c r="P378" s="29"/>
      <c r="Q378" s="29"/>
      <c r="R378" s="29"/>
      <c r="S378" s="29"/>
      <c r="T378" s="29"/>
    </row>
    <row r="379" spans="1:20" ht="12" customHeight="1">
      <c r="A379" s="28"/>
      <c r="B379" s="28"/>
      <c r="C379" s="30"/>
      <c r="D379" s="28"/>
      <c r="E379" s="28"/>
      <c r="F379" s="31"/>
      <c r="G379" s="31"/>
      <c r="H379" s="29"/>
      <c r="I379" s="29"/>
      <c r="J379" s="29"/>
      <c r="K379" s="29"/>
      <c r="L379" s="29"/>
      <c r="M379" s="29"/>
      <c r="N379" s="29"/>
      <c r="O379" s="29"/>
      <c r="P379" s="29"/>
      <c r="Q379" s="29"/>
      <c r="R379" s="29"/>
      <c r="S379" s="29"/>
      <c r="T379" s="29"/>
    </row>
    <row r="380" spans="1:20" ht="12" customHeight="1">
      <c r="A380" s="28"/>
      <c r="B380" s="28"/>
      <c r="C380" s="30"/>
      <c r="D380" s="28"/>
      <c r="E380" s="28"/>
      <c r="F380" s="31"/>
      <c r="G380" s="31"/>
      <c r="H380" s="29"/>
      <c r="I380" s="29"/>
      <c r="J380" s="29"/>
      <c r="K380" s="29"/>
      <c r="L380" s="29"/>
      <c r="M380" s="29"/>
      <c r="N380" s="29"/>
      <c r="O380" s="29"/>
      <c r="P380" s="29"/>
      <c r="Q380" s="29"/>
      <c r="R380" s="29"/>
      <c r="S380" s="29"/>
      <c r="T380" s="29"/>
    </row>
    <row r="381" spans="1:20" ht="12" customHeight="1">
      <c r="A381" s="28"/>
      <c r="B381" s="28"/>
      <c r="C381" s="30"/>
      <c r="D381" s="28"/>
      <c r="E381" s="28"/>
      <c r="F381" s="31"/>
      <c r="G381" s="31"/>
      <c r="H381" s="29"/>
      <c r="I381" s="29"/>
      <c r="J381" s="29"/>
      <c r="K381" s="29"/>
      <c r="L381" s="29"/>
      <c r="M381" s="29"/>
      <c r="N381" s="29"/>
      <c r="O381" s="29"/>
      <c r="P381" s="29"/>
      <c r="Q381" s="29"/>
      <c r="R381" s="29"/>
      <c r="S381" s="29"/>
      <c r="T381" s="29"/>
    </row>
    <row r="382" spans="1:20" ht="12" customHeight="1">
      <c r="A382" s="28"/>
      <c r="B382" s="28"/>
      <c r="C382" s="30"/>
      <c r="D382" s="28"/>
      <c r="E382" s="28"/>
      <c r="F382" s="31"/>
      <c r="G382" s="31"/>
      <c r="H382" s="29"/>
      <c r="I382" s="29"/>
      <c r="J382" s="29"/>
      <c r="K382" s="29"/>
      <c r="L382" s="29"/>
      <c r="M382" s="29"/>
      <c r="N382" s="29"/>
      <c r="O382" s="29"/>
      <c r="P382" s="29"/>
      <c r="Q382" s="29"/>
      <c r="R382" s="29"/>
      <c r="S382" s="29"/>
      <c r="T382" s="29"/>
    </row>
    <row r="383" spans="1:20" ht="12" customHeight="1">
      <c r="A383" s="28"/>
      <c r="B383" s="28"/>
      <c r="C383" s="30"/>
      <c r="D383" s="28"/>
      <c r="E383" s="28"/>
      <c r="F383" s="31"/>
      <c r="G383" s="31"/>
      <c r="H383" s="29"/>
      <c r="I383" s="29"/>
      <c r="J383" s="29"/>
      <c r="K383" s="29"/>
      <c r="L383" s="29"/>
      <c r="M383" s="29"/>
      <c r="N383" s="29"/>
      <c r="O383" s="29"/>
      <c r="P383" s="29"/>
      <c r="Q383" s="29"/>
      <c r="R383" s="29"/>
      <c r="S383" s="29"/>
      <c r="T383" s="29"/>
    </row>
    <row r="384" spans="1:20" ht="12" customHeight="1">
      <c r="A384" s="28"/>
      <c r="B384" s="28"/>
      <c r="C384" s="30"/>
      <c r="D384" s="28"/>
      <c r="E384" s="28"/>
      <c r="F384" s="31"/>
      <c r="G384" s="31"/>
      <c r="H384" s="29"/>
      <c r="I384" s="29"/>
      <c r="J384" s="29"/>
      <c r="K384" s="29"/>
      <c r="L384" s="29"/>
      <c r="M384" s="29"/>
      <c r="N384" s="29"/>
      <c r="O384" s="29"/>
      <c r="P384" s="29"/>
      <c r="Q384" s="29"/>
      <c r="R384" s="29"/>
      <c r="S384" s="29"/>
      <c r="T384" s="29"/>
    </row>
    <row r="385" spans="1:20" ht="12" customHeight="1">
      <c r="A385" s="28"/>
      <c r="B385" s="28"/>
      <c r="C385" s="30"/>
      <c r="D385" s="28"/>
      <c r="E385" s="28"/>
      <c r="F385" s="31"/>
      <c r="G385" s="31"/>
      <c r="H385" s="29"/>
      <c r="I385" s="29"/>
      <c r="J385" s="29"/>
      <c r="K385" s="29"/>
      <c r="L385" s="29"/>
      <c r="M385" s="29"/>
      <c r="N385" s="29"/>
      <c r="O385" s="29"/>
      <c r="P385" s="29"/>
      <c r="Q385" s="29"/>
      <c r="R385" s="29"/>
      <c r="S385" s="29"/>
      <c r="T385" s="29"/>
    </row>
    <row r="386" spans="1:20" ht="12" customHeight="1">
      <c r="A386" s="28"/>
      <c r="B386" s="28"/>
      <c r="C386" s="30"/>
      <c r="D386" s="28"/>
      <c r="E386" s="28"/>
      <c r="F386" s="31"/>
      <c r="G386" s="31"/>
      <c r="H386" s="29"/>
      <c r="I386" s="29"/>
      <c r="J386" s="29"/>
      <c r="K386" s="29"/>
      <c r="L386" s="29"/>
      <c r="M386" s="29"/>
      <c r="N386" s="29"/>
      <c r="O386" s="29"/>
      <c r="P386" s="29"/>
      <c r="Q386" s="29"/>
      <c r="R386" s="29"/>
      <c r="S386" s="29"/>
      <c r="T386" s="29"/>
    </row>
    <row r="387" spans="1:20" ht="12" customHeight="1">
      <c r="A387" s="28"/>
      <c r="B387" s="28"/>
      <c r="C387" s="30"/>
      <c r="D387" s="28"/>
      <c r="E387" s="28"/>
      <c r="F387" s="31"/>
      <c r="G387" s="31"/>
      <c r="H387" s="29"/>
      <c r="I387" s="29"/>
      <c r="J387" s="29"/>
      <c r="K387" s="29"/>
      <c r="L387" s="29"/>
      <c r="M387" s="29"/>
      <c r="N387" s="29"/>
      <c r="O387" s="29"/>
      <c r="P387" s="29"/>
      <c r="Q387" s="29"/>
      <c r="R387" s="29"/>
      <c r="S387" s="29"/>
      <c r="T387" s="29"/>
    </row>
    <row r="388" spans="1:20" ht="12" customHeight="1">
      <c r="A388" s="28"/>
      <c r="B388" s="28"/>
      <c r="C388" s="30"/>
      <c r="D388" s="28"/>
      <c r="E388" s="28"/>
      <c r="F388" s="31"/>
      <c r="G388" s="31"/>
      <c r="H388" s="29"/>
      <c r="I388" s="29"/>
      <c r="J388" s="29"/>
      <c r="K388" s="29"/>
      <c r="L388" s="29"/>
      <c r="M388" s="29"/>
      <c r="N388" s="29"/>
      <c r="O388" s="29"/>
      <c r="P388" s="29"/>
      <c r="Q388" s="29"/>
      <c r="R388" s="29"/>
      <c r="S388" s="29"/>
      <c r="T388" s="29"/>
    </row>
    <row r="389" spans="1:20" ht="12" customHeight="1">
      <c r="A389" s="28"/>
      <c r="B389" s="28"/>
      <c r="C389" s="30"/>
      <c r="D389" s="28"/>
      <c r="E389" s="28"/>
      <c r="F389" s="31"/>
      <c r="G389" s="31"/>
      <c r="H389" s="29"/>
      <c r="I389" s="29"/>
      <c r="J389" s="29"/>
      <c r="K389" s="29"/>
      <c r="L389" s="29"/>
      <c r="M389" s="29"/>
      <c r="N389" s="29"/>
      <c r="O389" s="29"/>
      <c r="P389" s="29"/>
      <c r="Q389" s="29"/>
      <c r="R389" s="29"/>
      <c r="S389" s="29"/>
      <c r="T389" s="29"/>
    </row>
    <row r="390" spans="1:20" ht="12" customHeight="1">
      <c r="A390" s="28"/>
      <c r="B390" s="28"/>
      <c r="C390" s="30"/>
      <c r="D390" s="28"/>
      <c r="E390" s="28"/>
      <c r="F390" s="31"/>
      <c r="G390" s="31"/>
      <c r="H390" s="29"/>
      <c r="I390" s="29"/>
      <c r="J390" s="29"/>
      <c r="K390" s="29"/>
      <c r="L390" s="29"/>
      <c r="M390" s="29"/>
      <c r="N390" s="29"/>
      <c r="O390" s="29"/>
      <c r="P390" s="29"/>
      <c r="Q390" s="29"/>
      <c r="R390" s="29"/>
      <c r="S390" s="29"/>
      <c r="T390" s="29"/>
    </row>
    <row r="391" spans="1:20" ht="12" customHeight="1">
      <c r="A391" s="28"/>
      <c r="B391" s="28"/>
      <c r="C391" s="30"/>
      <c r="D391" s="28"/>
      <c r="E391" s="28"/>
      <c r="F391" s="31"/>
      <c r="G391" s="31"/>
      <c r="H391" s="29"/>
      <c r="I391" s="29"/>
      <c r="J391" s="29"/>
      <c r="K391" s="29"/>
      <c r="L391" s="29"/>
      <c r="M391" s="29"/>
      <c r="N391" s="29"/>
      <c r="O391" s="29"/>
      <c r="P391" s="29"/>
      <c r="Q391" s="29"/>
      <c r="R391" s="29"/>
      <c r="S391" s="29"/>
      <c r="T391" s="29"/>
    </row>
    <row r="392" spans="1:20" ht="12" customHeight="1">
      <c r="A392" s="28"/>
      <c r="B392" s="28"/>
      <c r="C392" s="30"/>
      <c r="D392" s="28"/>
      <c r="E392" s="28"/>
      <c r="F392" s="31"/>
      <c r="G392" s="31"/>
      <c r="H392" s="29"/>
      <c r="I392" s="29"/>
      <c r="J392" s="29"/>
      <c r="K392" s="29"/>
      <c r="L392" s="29"/>
      <c r="M392" s="29"/>
      <c r="N392" s="29"/>
      <c r="O392" s="29"/>
      <c r="P392" s="29"/>
      <c r="Q392" s="29"/>
      <c r="R392" s="29"/>
      <c r="S392" s="29"/>
      <c r="T392" s="29"/>
    </row>
    <row r="393" spans="1:20" ht="12" customHeight="1">
      <c r="A393" s="28"/>
      <c r="B393" s="28"/>
      <c r="C393" s="30"/>
      <c r="D393" s="28"/>
      <c r="E393" s="28"/>
      <c r="F393" s="31"/>
      <c r="G393" s="31"/>
      <c r="H393" s="29"/>
      <c r="I393" s="29"/>
      <c r="J393" s="29"/>
      <c r="K393" s="29"/>
      <c r="L393" s="29"/>
      <c r="M393" s="29"/>
      <c r="N393" s="29"/>
      <c r="O393" s="29"/>
      <c r="P393" s="29"/>
      <c r="Q393" s="29"/>
      <c r="R393" s="29"/>
      <c r="S393" s="29"/>
      <c r="T393" s="29"/>
    </row>
    <row r="394" spans="1:20" ht="12" customHeight="1">
      <c r="A394" s="28"/>
      <c r="B394" s="28"/>
      <c r="C394" s="30"/>
      <c r="D394" s="28"/>
      <c r="E394" s="28"/>
      <c r="F394" s="31"/>
      <c r="G394" s="31"/>
      <c r="H394" s="29"/>
      <c r="I394" s="29"/>
      <c r="J394" s="29"/>
      <c r="K394" s="29"/>
      <c r="L394" s="29"/>
      <c r="M394" s="29"/>
      <c r="N394" s="29"/>
      <c r="O394" s="29"/>
      <c r="P394" s="29"/>
      <c r="Q394" s="29"/>
      <c r="R394" s="29"/>
      <c r="S394" s="29"/>
      <c r="T394" s="29"/>
    </row>
    <row r="395" spans="1:20" ht="12" customHeight="1">
      <c r="A395" s="28"/>
      <c r="B395" s="28"/>
      <c r="C395" s="30"/>
      <c r="D395" s="28"/>
      <c r="E395" s="28"/>
      <c r="F395" s="31"/>
      <c r="G395" s="31"/>
      <c r="H395" s="29"/>
      <c r="I395" s="29"/>
      <c r="J395" s="29"/>
      <c r="K395" s="29"/>
      <c r="L395" s="29"/>
      <c r="M395" s="29"/>
      <c r="N395" s="29"/>
      <c r="O395" s="29"/>
      <c r="P395" s="29"/>
      <c r="Q395" s="29"/>
      <c r="R395" s="29"/>
      <c r="S395" s="29"/>
      <c r="T395" s="29"/>
    </row>
    <row r="396" spans="1:20" ht="12" customHeight="1">
      <c r="A396" s="28"/>
      <c r="B396" s="28"/>
      <c r="C396" s="30"/>
      <c r="D396" s="28"/>
      <c r="E396" s="28"/>
      <c r="F396" s="31"/>
      <c r="G396" s="31"/>
      <c r="H396" s="29"/>
      <c r="I396" s="29"/>
      <c r="J396" s="29"/>
      <c r="K396" s="29"/>
      <c r="L396" s="29"/>
      <c r="M396" s="29"/>
      <c r="N396" s="29"/>
      <c r="O396" s="29"/>
      <c r="P396" s="29"/>
      <c r="Q396" s="29"/>
      <c r="R396" s="29"/>
      <c r="S396" s="29"/>
      <c r="T396" s="29"/>
    </row>
    <row r="397" spans="1:20" ht="12" customHeight="1">
      <c r="A397" s="28"/>
      <c r="B397" s="28"/>
      <c r="C397" s="30"/>
      <c r="D397" s="28"/>
      <c r="E397" s="28"/>
      <c r="F397" s="31"/>
      <c r="G397" s="31"/>
      <c r="H397" s="29"/>
      <c r="I397" s="29"/>
      <c r="J397" s="29"/>
      <c r="K397" s="29"/>
      <c r="L397" s="29"/>
      <c r="M397" s="29"/>
      <c r="N397" s="29"/>
      <c r="O397" s="29"/>
      <c r="P397" s="29"/>
      <c r="Q397" s="29"/>
      <c r="R397" s="29"/>
      <c r="S397" s="29"/>
      <c r="T397" s="29"/>
    </row>
    <row r="398" spans="1:20" ht="12" customHeight="1">
      <c r="A398" s="28"/>
      <c r="B398" s="28"/>
      <c r="C398" s="30"/>
      <c r="D398" s="28"/>
      <c r="E398" s="28"/>
      <c r="F398" s="31"/>
      <c r="G398" s="31"/>
      <c r="H398" s="29"/>
      <c r="I398" s="29"/>
      <c r="J398" s="29"/>
      <c r="K398" s="29"/>
      <c r="L398" s="29"/>
      <c r="M398" s="29"/>
      <c r="N398" s="29"/>
      <c r="O398" s="29"/>
      <c r="P398" s="29"/>
      <c r="Q398" s="29"/>
      <c r="R398" s="29"/>
      <c r="S398" s="29"/>
      <c r="T398" s="29"/>
    </row>
    <row r="399" spans="1:20" ht="12" customHeight="1">
      <c r="A399" s="28"/>
      <c r="B399" s="28"/>
      <c r="C399" s="30"/>
      <c r="D399" s="28"/>
      <c r="E399" s="28"/>
      <c r="F399" s="31"/>
      <c r="G399" s="31"/>
      <c r="H399" s="29"/>
      <c r="I399" s="29"/>
      <c r="J399" s="29"/>
      <c r="K399" s="29"/>
      <c r="L399" s="29"/>
      <c r="M399" s="29"/>
      <c r="N399" s="29"/>
      <c r="O399" s="29"/>
      <c r="P399" s="29"/>
      <c r="Q399" s="29"/>
      <c r="R399" s="29"/>
      <c r="S399" s="29"/>
      <c r="T399" s="29"/>
    </row>
    <row r="400" spans="1:20" ht="12" customHeight="1">
      <c r="A400" s="28"/>
      <c r="B400" s="28"/>
      <c r="C400" s="30"/>
      <c r="D400" s="28"/>
      <c r="E400" s="28"/>
      <c r="F400" s="31"/>
      <c r="G400" s="31"/>
      <c r="H400" s="29"/>
      <c r="I400" s="29"/>
      <c r="J400" s="29"/>
      <c r="K400" s="29"/>
      <c r="L400" s="29"/>
      <c r="M400" s="29"/>
      <c r="N400" s="29"/>
      <c r="O400" s="29"/>
      <c r="P400" s="29"/>
      <c r="Q400" s="29"/>
      <c r="R400" s="29"/>
      <c r="S400" s="29"/>
      <c r="T400" s="29"/>
    </row>
    <row r="401" spans="1:20" ht="12" customHeight="1">
      <c r="A401" s="28"/>
      <c r="B401" s="28"/>
      <c r="C401" s="30"/>
      <c r="D401" s="28"/>
      <c r="E401" s="28"/>
      <c r="F401" s="31"/>
      <c r="G401" s="31"/>
      <c r="H401" s="29"/>
      <c r="I401" s="29"/>
      <c r="J401" s="29"/>
      <c r="K401" s="29"/>
      <c r="L401" s="29"/>
      <c r="M401" s="29"/>
      <c r="N401" s="29"/>
      <c r="O401" s="29"/>
      <c r="P401" s="29"/>
      <c r="Q401" s="29"/>
      <c r="R401" s="29"/>
      <c r="S401" s="29"/>
      <c r="T401" s="29"/>
    </row>
    <row r="402" spans="1:20" ht="12" customHeight="1">
      <c r="A402" s="28"/>
      <c r="B402" s="28"/>
      <c r="C402" s="30"/>
      <c r="D402" s="28"/>
      <c r="E402" s="28"/>
      <c r="F402" s="31"/>
      <c r="G402" s="31"/>
      <c r="H402" s="29"/>
      <c r="I402" s="29"/>
      <c r="J402" s="29"/>
      <c r="K402" s="29"/>
      <c r="L402" s="29"/>
      <c r="M402" s="29"/>
      <c r="N402" s="29"/>
      <c r="O402" s="29"/>
      <c r="P402" s="29"/>
      <c r="Q402" s="29"/>
      <c r="R402" s="29"/>
      <c r="S402" s="29"/>
      <c r="T402" s="29"/>
    </row>
    <row r="403" spans="1:20" ht="12" customHeight="1">
      <c r="A403" s="28"/>
      <c r="B403" s="28"/>
      <c r="C403" s="30"/>
      <c r="D403" s="28"/>
      <c r="E403" s="28"/>
      <c r="F403" s="31"/>
      <c r="G403" s="31"/>
      <c r="H403" s="29"/>
      <c r="I403" s="29"/>
      <c r="J403" s="29"/>
      <c r="K403" s="29"/>
      <c r="L403" s="29"/>
      <c r="M403" s="29"/>
      <c r="N403" s="29"/>
      <c r="O403" s="29"/>
      <c r="P403" s="29"/>
      <c r="Q403" s="29"/>
      <c r="R403" s="29"/>
      <c r="S403" s="29"/>
      <c r="T403" s="29"/>
    </row>
    <row r="404" spans="1:20" ht="12" customHeight="1">
      <c r="A404" s="28"/>
      <c r="B404" s="28"/>
      <c r="C404" s="30"/>
      <c r="D404" s="28"/>
      <c r="E404" s="28"/>
      <c r="F404" s="31"/>
      <c r="G404" s="31"/>
      <c r="H404" s="29"/>
      <c r="I404" s="29"/>
      <c r="J404" s="29"/>
      <c r="K404" s="29"/>
      <c r="L404" s="29"/>
      <c r="M404" s="29"/>
      <c r="N404" s="29"/>
      <c r="O404" s="29"/>
      <c r="P404" s="29"/>
      <c r="Q404" s="29"/>
      <c r="R404" s="29"/>
      <c r="S404" s="29"/>
      <c r="T404" s="29"/>
    </row>
    <row r="405" spans="1:20" ht="12" customHeight="1">
      <c r="A405" s="28"/>
      <c r="B405" s="28"/>
      <c r="C405" s="30"/>
      <c r="D405" s="28"/>
      <c r="E405" s="28"/>
      <c r="F405" s="31"/>
      <c r="G405" s="31"/>
      <c r="H405" s="29"/>
      <c r="I405" s="29"/>
      <c r="J405" s="29"/>
      <c r="K405" s="29"/>
      <c r="L405" s="29"/>
      <c r="M405" s="29"/>
      <c r="N405" s="29"/>
      <c r="O405" s="29"/>
      <c r="P405" s="29"/>
      <c r="Q405" s="29"/>
      <c r="R405" s="29"/>
      <c r="S405" s="29"/>
      <c r="T405" s="29"/>
    </row>
    <row r="406" spans="1:20" ht="12" customHeight="1">
      <c r="A406" s="28"/>
      <c r="B406" s="28"/>
      <c r="C406" s="30"/>
      <c r="D406" s="28"/>
      <c r="E406" s="28"/>
      <c r="F406" s="31"/>
      <c r="G406" s="31"/>
      <c r="H406" s="29"/>
      <c r="I406" s="29"/>
      <c r="J406" s="29"/>
      <c r="K406" s="29"/>
      <c r="L406" s="29"/>
      <c r="M406" s="29"/>
      <c r="N406" s="29"/>
      <c r="O406" s="29"/>
      <c r="P406" s="29"/>
      <c r="Q406" s="29"/>
      <c r="R406" s="29"/>
      <c r="S406" s="29"/>
      <c r="T406" s="29"/>
    </row>
    <row r="407" spans="1:20" ht="12" customHeight="1">
      <c r="A407" s="28"/>
      <c r="B407" s="28"/>
      <c r="C407" s="30"/>
      <c r="D407" s="28"/>
      <c r="E407" s="28"/>
      <c r="F407" s="31"/>
      <c r="G407" s="31"/>
      <c r="H407" s="29"/>
      <c r="I407" s="29"/>
      <c r="J407" s="29"/>
      <c r="K407" s="29"/>
      <c r="L407" s="29"/>
      <c r="M407" s="29"/>
      <c r="N407" s="29"/>
      <c r="O407" s="29"/>
      <c r="P407" s="29"/>
      <c r="Q407" s="29"/>
      <c r="R407" s="29"/>
      <c r="S407" s="29"/>
      <c r="T407" s="29"/>
    </row>
    <row r="408" spans="1:20" ht="12" customHeight="1">
      <c r="A408" s="28"/>
      <c r="B408" s="28"/>
      <c r="C408" s="30"/>
      <c r="D408" s="28"/>
      <c r="E408" s="28"/>
      <c r="F408" s="31"/>
      <c r="G408" s="31"/>
      <c r="H408" s="29"/>
      <c r="I408" s="29"/>
      <c r="J408" s="29"/>
      <c r="K408" s="29"/>
      <c r="L408" s="29"/>
      <c r="M408" s="29"/>
      <c r="N408" s="29"/>
      <c r="O408" s="29"/>
      <c r="P408" s="29"/>
      <c r="Q408" s="29"/>
      <c r="R408" s="29"/>
      <c r="S408" s="29"/>
      <c r="T408" s="29"/>
    </row>
    <row r="409" spans="1:20" ht="12" customHeight="1">
      <c r="A409" s="28"/>
      <c r="B409" s="28"/>
      <c r="C409" s="30"/>
      <c r="D409" s="28"/>
      <c r="E409" s="28"/>
      <c r="F409" s="31"/>
      <c r="G409" s="31"/>
      <c r="H409" s="29"/>
      <c r="I409" s="29"/>
      <c r="J409" s="29"/>
      <c r="K409" s="29"/>
      <c r="L409" s="29"/>
      <c r="M409" s="29"/>
      <c r="N409" s="29"/>
      <c r="O409" s="29"/>
      <c r="P409" s="29"/>
      <c r="Q409" s="29"/>
      <c r="R409" s="29"/>
      <c r="S409" s="29"/>
      <c r="T409" s="29"/>
    </row>
    <row r="410" spans="1:20" ht="12" customHeight="1">
      <c r="A410" s="28"/>
      <c r="B410" s="28"/>
      <c r="C410" s="30"/>
      <c r="D410" s="28"/>
      <c r="E410" s="28"/>
      <c r="F410" s="31"/>
      <c r="G410" s="31"/>
      <c r="H410" s="29"/>
      <c r="I410" s="29"/>
      <c r="J410" s="29"/>
      <c r="K410" s="29"/>
      <c r="L410" s="29"/>
      <c r="M410" s="29"/>
      <c r="N410" s="29"/>
      <c r="O410" s="29"/>
      <c r="P410" s="29"/>
      <c r="Q410" s="29"/>
      <c r="R410" s="29"/>
      <c r="S410" s="29"/>
      <c r="T410" s="29"/>
    </row>
    <row r="411" spans="1:20" ht="12" customHeight="1">
      <c r="A411" s="28"/>
      <c r="B411" s="28"/>
      <c r="C411" s="30"/>
      <c r="D411" s="28"/>
      <c r="E411" s="28"/>
      <c r="F411" s="31"/>
      <c r="G411" s="31"/>
      <c r="H411" s="29"/>
      <c r="I411" s="29"/>
      <c r="J411" s="29"/>
      <c r="K411" s="29"/>
      <c r="L411" s="29"/>
      <c r="M411" s="29"/>
      <c r="N411" s="29"/>
      <c r="O411" s="29"/>
      <c r="P411" s="29"/>
      <c r="Q411" s="29"/>
      <c r="R411" s="29"/>
      <c r="S411" s="29"/>
      <c r="T411" s="29"/>
    </row>
    <row r="412" spans="1:20" ht="12" customHeight="1">
      <c r="A412" s="28"/>
      <c r="B412" s="28"/>
      <c r="C412" s="30"/>
      <c r="D412" s="28"/>
      <c r="E412" s="28"/>
      <c r="F412" s="31"/>
      <c r="G412" s="31"/>
      <c r="H412" s="29"/>
      <c r="I412" s="29"/>
      <c r="J412" s="29"/>
      <c r="K412" s="29"/>
      <c r="L412" s="29"/>
      <c r="M412" s="29"/>
      <c r="N412" s="29"/>
      <c r="O412" s="29"/>
      <c r="P412" s="29"/>
      <c r="Q412" s="29"/>
      <c r="R412" s="29"/>
      <c r="S412" s="29"/>
      <c r="T412" s="29"/>
    </row>
    <row r="413" spans="1:20" ht="12" customHeight="1">
      <c r="A413" s="28"/>
      <c r="B413" s="28"/>
      <c r="C413" s="30"/>
      <c r="D413" s="28"/>
      <c r="E413" s="28"/>
      <c r="F413" s="31"/>
      <c r="G413" s="31"/>
      <c r="H413" s="29"/>
      <c r="I413" s="29"/>
      <c r="J413" s="29"/>
      <c r="K413" s="29"/>
      <c r="L413" s="29"/>
      <c r="M413" s="29"/>
      <c r="N413" s="29"/>
      <c r="O413" s="29"/>
      <c r="P413" s="29"/>
      <c r="Q413" s="29"/>
      <c r="R413" s="29"/>
      <c r="S413" s="29"/>
      <c r="T413" s="29"/>
    </row>
    <row r="414" spans="1:20" ht="12" customHeight="1">
      <c r="A414" s="28"/>
      <c r="B414" s="28"/>
      <c r="C414" s="30"/>
      <c r="D414" s="28"/>
      <c r="E414" s="28"/>
      <c r="F414" s="31"/>
      <c r="G414" s="31"/>
      <c r="H414" s="29"/>
      <c r="I414" s="29"/>
      <c r="J414" s="29"/>
      <c r="K414" s="29"/>
      <c r="L414" s="29"/>
      <c r="M414" s="29"/>
      <c r="N414" s="29"/>
      <c r="O414" s="29"/>
      <c r="P414" s="29"/>
      <c r="Q414" s="29"/>
      <c r="R414" s="29"/>
      <c r="S414" s="29"/>
      <c r="T414" s="29"/>
    </row>
    <row r="415" spans="1:20" ht="12" customHeight="1">
      <c r="A415" s="28"/>
      <c r="B415" s="28"/>
      <c r="C415" s="30"/>
      <c r="D415" s="28"/>
      <c r="E415" s="28"/>
      <c r="F415" s="31"/>
      <c r="G415" s="31"/>
      <c r="H415" s="29"/>
      <c r="I415" s="29"/>
      <c r="J415" s="29"/>
      <c r="K415" s="29"/>
      <c r="L415" s="29"/>
      <c r="M415" s="29"/>
      <c r="N415" s="29"/>
      <c r="O415" s="29"/>
      <c r="P415" s="29"/>
      <c r="Q415" s="29"/>
      <c r="R415" s="29"/>
      <c r="S415" s="29"/>
      <c r="T415" s="29"/>
    </row>
    <row r="416" spans="1:20" ht="12" customHeight="1">
      <c r="A416" s="28"/>
      <c r="B416" s="28"/>
      <c r="C416" s="30"/>
      <c r="D416" s="28"/>
      <c r="E416" s="28"/>
      <c r="F416" s="31"/>
      <c r="G416" s="31"/>
      <c r="H416" s="29"/>
      <c r="I416" s="29"/>
      <c r="J416" s="29"/>
      <c r="K416" s="29"/>
      <c r="L416" s="29"/>
      <c r="M416" s="29"/>
      <c r="N416" s="29"/>
      <c r="O416" s="29"/>
      <c r="P416" s="29"/>
      <c r="Q416" s="29"/>
      <c r="R416" s="29"/>
      <c r="S416" s="29"/>
      <c r="T416" s="29"/>
    </row>
    <row r="417" spans="1:20" ht="12" customHeight="1">
      <c r="A417" s="28"/>
      <c r="B417" s="28"/>
      <c r="C417" s="30"/>
      <c r="D417" s="28"/>
      <c r="E417" s="28"/>
      <c r="F417" s="31"/>
      <c r="G417" s="31"/>
      <c r="H417" s="29"/>
      <c r="I417" s="29"/>
      <c r="J417" s="29"/>
      <c r="K417" s="29"/>
      <c r="L417" s="29"/>
      <c r="M417" s="29"/>
      <c r="N417" s="29"/>
      <c r="O417" s="29"/>
      <c r="P417" s="29"/>
      <c r="Q417" s="29"/>
      <c r="R417" s="29"/>
      <c r="S417" s="29"/>
      <c r="T417" s="29"/>
    </row>
    <row r="418" spans="1:20" ht="12" customHeight="1">
      <c r="A418" s="28"/>
      <c r="B418" s="28"/>
      <c r="C418" s="30"/>
      <c r="D418" s="28"/>
      <c r="E418" s="28"/>
      <c r="F418" s="31"/>
      <c r="G418" s="31"/>
      <c r="H418" s="29"/>
      <c r="I418" s="29"/>
      <c r="J418" s="29"/>
      <c r="K418" s="29"/>
      <c r="L418" s="29"/>
      <c r="M418" s="29"/>
      <c r="N418" s="29"/>
      <c r="O418" s="29"/>
      <c r="P418" s="29"/>
      <c r="Q418" s="29"/>
      <c r="R418" s="29"/>
      <c r="S418" s="29"/>
      <c r="T418" s="29"/>
    </row>
    <row r="419" spans="1:20" ht="12" customHeight="1">
      <c r="A419" s="28"/>
      <c r="B419" s="28"/>
      <c r="C419" s="30"/>
      <c r="D419" s="28"/>
      <c r="E419" s="28"/>
      <c r="F419" s="31"/>
      <c r="G419" s="31"/>
      <c r="H419" s="29"/>
      <c r="I419" s="29"/>
      <c r="J419" s="29"/>
      <c r="K419" s="29"/>
      <c r="L419" s="29"/>
      <c r="M419" s="29"/>
      <c r="N419" s="29"/>
      <c r="O419" s="29"/>
      <c r="P419" s="29"/>
      <c r="Q419" s="29"/>
      <c r="R419" s="29"/>
      <c r="S419" s="29"/>
      <c r="T419" s="29"/>
    </row>
    <row r="420" spans="1:20" ht="12" customHeight="1">
      <c r="A420" s="28"/>
      <c r="B420" s="28"/>
      <c r="C420" s="30"/>
      <c r="D420" s="28"/>
      <c r="E420" s="28"/>
      <c r="F420" s="31"/>
      <c r="G420" s="31"/>
      <c r="H420" s="29"/>
      <c r="I420" s="29"/>
      <c r="J420" s="29"/>
      <c r="K420" s="29"/>
      <c r="L420" s="29"/>
      <c r="M420" s="29"/>
      <c r="N420" s="29"/>
      <c r="O420" s="29"/>
      <c r="P420" s="29"/>
      <c r="Q420" s="29"/>
      <c r="R420" s="29"/>
      <c r="S420" s="29"/>
      <c r="T420" s="29"/>
    </row>
    <row r="421" spans="1:20" ht="12" customHeight="1">
      <c r="A421" s="28"/>
      <c r="B421" s="28"/>
      <c r="C421" s="30"/>
      <c r="D421" s="28"/>
      <c r="E421" s="28"/>
      <c r="F421" s="31"/>
      <c r="G421" s="31"/>
      <c r="H421" s="29"/>
      <c r="I421" s="29"/>
      <c r="J421" s="29"/>
      <c r="K421" s="29"/>
      <c r="L421" s="29"/>
      <c r="M421" s="29"/>
      <c r="N421" s="29"/>
      <c r="O421" s="29"/>
      <c r="P421" s="29"/>
      <c r="Q421" s="29"/>
      <c r="R421" s="29"/>
      <c r="S421" s="29"/>
      <c r="T421" s="29"/>
    </row>
    <row r="422" spans="1:20" ht="12" customHeight="1">
      <c r="A422" s="28"/>
      <c r="B422" s="28"/>
      <c r="C422" s="30"/>
      <c r="D422" s="28"/>
      <c r="E422" s="28"/>
      <c r="F422" s="31"/>
      <c r="G422" s="31"/>
      <c r="H422" s="29"/>
      <c r="I422" s="29"/>
      <c r="J422" s="29"/>
      <c r="K422" s="29"/>
      <c r="L422" s="29"/>
      <c r="M422" s="29"/>
      <c r="N422" s="29"/>
      <c r="O422" s="29"/>
      <c r="P422" s="29"/>
      <c r="Q422" s="29"/>
      <c r="R422" s="29"/>
      <c r="S422" s="29"/>
      <c r="T422" s="29"/>
    </row>
    <row r="423" spans="1:20" ht="12" customHeight="1">
      <c r="A423" s="28"/>
      <c r="B423" s="28"/>
      <c r="C423" s="30"/>
      <c r="D423" s="28"/>
      <c r="E423" s="28"/>
      <c r="F423" s="31"/>
      <c r="G423" s="31"/>
      <c r="H423" s="29"/>
      <c r="I423" s="29"/>
      <c r="J423" s="29"/>
      <c r="K423" s="29"/>
      <c r="L423" s="29"/>
      <c r="M423" s="29"/>
      <c r="N423" s="29"/>
      <c r="O423" s="29"/>
      <c r="P423" s="29"/>
      <c r="Q423" s="29"/>
      <c r="R423" s="29"/>
      <c r="S423" s="29"/>
      <c r="T423" s="29"/>
    </row>
    <row r="424" spans="1:20" ht="12" customHeight="1">
      <c r="A424" s="28"/>
      <c r="B424" s="28"/>
      <c r="C424" s="30"/>
      <c r="D424" s="28"/>
      <c r="E424" s="28"/>
      <c r="F424" s="31"/>
      <c r="G424" s="31"/>
      <c r="H424" s="29"/>
      <c r="I424" s="29"/>
      <c r="J424" s="29"/>
      <c r="K424" s="29"/>
      <c r="L424" s="29"/>
      <c r="M424" s="29"/>
      <c r="N424" s="29"/>
      <c r="O424" s="29"/>
      <c r="P424" s="29"/>
      <c r="Q424" s="29"/>
      <c r="R424" s="29"/>
      <c r="S424" s="29"/>
      <c r="T424" s="29"/>
    </row>
    <row r="425" spans="1:20" ht="12" customHeight="1">
      <c r="A425" s="28"/>
      <c r="B425" s="28"/>
      <c r="C425" s="30"/>
      <c r="D425" s="28"/>
      <c r="E425" s="28"/>
      <c r="F425" s="31"/>
      <c r="G425" s="31"/>
      <c r="H425" s="29"/>
      <c r="I425" s="29"/>
      <c r="J425" s="29"/>
      <c r="K425" s="29"/>
      <c r="L425" s="29"/>
      <c r="M425" s="29"/>
      <c r="N425" s="29"/>
      <c r="O425" s="29"/>
      <c r="P425" s="29"/>
      <c r="Q425" s="29"/>
      <c r="R425" s="29"/>
      <c r="S425" s="29"/>
      <c r="T425" s="29"/>
    </row>
    <row r="426" spans="1:20" ht="12" customHeight="1">
      <c r="A426" s="28"/>
      <c r="B426" s="28"/>
      <c r="C426" s="30"/>
      <c r="D426" s="28"/>
      <c r="E426" s="28"/>
      <c r="F426" s="31"/>
      <c r="G426" s="31"/>
      <c r="H426" s="29"/>
      <c r="I426" s="29"/>
      <c r="J426" s="29"/>
      <c r="K426" s="29"/>
      <c r="L426" s="29"/>
      <c r="M426" s="29"/>
      <c r="N426" s="29"/>
      <c r="O426" s="29"/>
      <c r="P426" s="29"/>
      <c r="Q426" s="29"/>
      <c r="R426" s="29"/>
      <c r="S426" s="29"/>
      <c r="T426" s="29"/>
    </row>
    <row r="427" spans="1:20" ht="12" customHeight="1">
      <c r="A427" s="28"/>
      <c r="B427" s="28"/>
      <c r="C427" s="30"/>
      <c r="D427" s="28"/>
      <c r="E427" s="28"/>
      <c r="F427" s="31"/>
      <c r="G427" s="31"/>
      <c r="H427" s="29"/>
      <c r="I427" s="29"/>
      <c r="J427" s="29"/>
      <c r="K427" s="29"/>
      <c r="L427" s="29"/>
      <c r="M427" s="29"/>
      <c r="N427" s="29"/>
      <c r="O427" s="29"/>
      <c r="P427" s="29"/>
      <c r="Q427" s="29"/>
      <c r="R427" s="29"/>
      <c r="S427" s="29"/>
      <c r="T427" s="29"/>
    </row>
    <row r="428" spans="1:20" ht="12" customHeight="1">
      <c r="A428" s="28"/>
      <c r="B428" s="28"/>
      <c r="C428" s="30"/>
      <c r="D428" s="28"/>
      <c r="E428" s="28"/>
      <c r="F428" s="31"/>
      <c r="G428" s="31"/>
      <c r="H428" s="29"/>
      <c r="I428" s="29"/>
      <c r="J428" s="29"/>
      <c r="K428" s="29"/>
      <c r="L428" s="29"/>
      <c r="M428" s="29"/>
      <c r="N428" s="29"/>
      <c r="O428" s="29"/>
      <c r="P428" s="29"/>
      <c r="Q428" s="29"/>
      <c r="R428" s="29"/>
      <c r="S428" s="29"/>
      <c r="T428" s="29"/>
    </row>
    <row r="429" spans="1:20" ht="12" customHeight="1">
      <c r="A429" s="28"/>
      <c r="B429" s="28"/>
      <c r="C429" s="30"/>
      <c r="D429" s="28"/>
      <c r="E429" s="28"/>
      <c r="F429" s="31"/>
      <c r="G429" s="31"/>
      <c r="H429" s="29"/>
      <c r="I429" s="29"/>
      <c r="J429" s="29"/>
      <c r="K429" s="29"/>
      <c r="L429" s="29"/>
      <c r="M429" s="29"/>
      <c r="N429" s="29"/>
      <c r="O429" s="29"/>
      <c r="P429" s="29"/>
      <c r="Q429" s="29"/>
      <c r="R429" s="29"/>
      <c r="S429" s="29"/>
      <c r="T429" s="29"/>
    </row>
    <row r="430" spans="1:20" ht="12" customHeight="1">
      <c r="A430" s="28"/>
      <c r="B430" s="28"/>
      <c r="C430" s="30"/>
      <c r="D430" s="28"/>
      <c r="E430" s="28"/>
      <c r="F430" s="31"/>
      <c r="G430" s="31"/>
      <c r="H430" s="29"/>
      <c r="I430" s="29"/>
      <c r="J430" s="29"/>
      <c r="K430" s="29"/>
      <c r="L430" s="29"/>
      <c r="M430" s="29"/>
      <c r="N430" s="29"/>
      <c r="O430" s="29"/>
      <c r="P430" s="29"/>
      <c r="Q430" s="29"/>
      <c r="R430" s="29"/>
      <c r="S430" s="29"/>
      <c r="T430" s="29"/>
    </row>
    <row r="431" spans="1:20" ht="12" customHeight="1">
      <c r="A431" s="28"/>
      <c r="B431" s="28"/>
      <c r="C431" s="30"/>
      <c r="D431" s="28"/>
      <c r="E431" s="28"/>
      <c r="F431" s="31"/>
      <c r="G431" s="31"/>
      <c r="H431" s="29"/>
      <c r="I431" s="29"/>
      <c r="J431" s="29"/>
      <c r="K431" s="29"/>
      <c r="L431" s="29"/>
      <c r="M431" s="29"/>
      <c r="N431" s="29"/>
      <c r="O431" s="29"/>
      <c r="P431" s="29"/>
      <c r="Q431" s="29"/>
      <c r="R431" s="29"/>
      <c r="S431" s="29"/>
      <c r="T431" s="29"/>
    </row>
    <row r="432" spans="1:20" ht="12" customHeight="1">
      <c r="A432" s="28"/>
      <c r="B432" s="28"/>
      <c r="C432" s="30"/>
      <c r="D432" s="28"/>
      <c r="E432" s="28"/>
      <c r="F432" s="31"/>
      <c r="G432" s="31"/>
      <c r="H432" s="29"/>
      <c r="I432" s="29"/>
      <c r="J432" s="29"/>
      <c r="K432" s="29"/>
      <c r="L432" s="29"/>
      <c r="M432" s="29"/>
      <c r="N432" s="29"/>
      <c r="O432" s="29"/>
      <c r="P432" s="29"/>
      <c r="Q432" s="29"/>
      <c r="R432" s="29"/>
      <c r="S432" s="29"/>
      <c r="T432" s="29"/>
    </row>
    <row r="433" spans="1:20" ht="12" customHeight="1">
      <c r="A433" s="28"/>
      <c r="B433" s="28"/>
      <c r="C433" s="30"/>
      <c r="D433" s="28"/>
      <c r="E433" s="28"/>
      <c r="F433" s="31"/>
      <c r="G433" s="31"/>
      <c r="H433" s="29"/>
      <c r="I433" s="29"/>
      <c r="J433" s="29"/>
      <c r="K433" s="29"/>
      <c r="L433" s="29"/>
      <c r="M433" s="29"/>
      <c r="N433" s="29"/>
      <c r="O433" s="29"/>
      <c r="P433" s="29"/>
      <c r="Q433" s="29"/>
      <c r="R433" s="29"/>
      <c r="S433" s="29"/>
      <c r="T433" s="29"/>
    </row>
    <row r="434" spans="1:20" ht="12" customHeight="1">
      <c r="A434" s="28"/>
      <c r="B434" s="28"/>
      <c r="C434" s="30"/>
      <c r="D434" s="28"/>
      <c r="E434" s="28"/>
      <c r="F434" s="31"/>
      <c r="G434" s="31"/>
      <c r="H434" s="29"/>
      <c r="I434" s="29"/>
      <c r="J434" s="29"/>
      <c r="K434" s="29"/>
      <c r="L434" s="29"/>
      <c r="M434" s="29"/>
      <c r="N434" s="29"/>
      <c r="O434" s="29"/>
      <c r="P434" s="29"/>
      <c r="Q434" s="29"/>
      <c r="R434" s="29"/>
      <c r="S434" s="29"/>
      <c r="T434" s="29"/>
    </row>
    <row r="435" spans="1:20" ht="12" customHeight="1">
      <c r="A435" s="28"/>
      <c r="B435" s="28"/>
      <c r="C435" s="30"/>
      <c r="D435" s="28"/>
      <c r="E435" s="28"/>
      <c r="F435" s="31"/>
      <c r="G435" s="31"/>
      <c r="H435" s="29"/>
      <c r="I435" s="29"/>
      <c r="J435" s="29"/>
      <c r="K435" s="29"/>
      <c r="L435" s="29"/>
      <c r="M435" s="29"/>
      <c r="N435" s="29"/>
      <c r="O435" s="29"/>
      <c r="P435" s="29"/>
      <c r="Q435" s="29"/>
      <c r="R435" s="29"/>
      <c r="S435" s="29"/>
      <c r="T435" s="29"/>
    </row>
    <row r="436" spans="1:20" ht="12" customHeight="1">
      <c r="A436" s="28"/>
      <c r="B436" s="28"/>
      <c r="C436" s="30"/>
      <c r="D436" s="28"/>
      <c r="E436" s="28"/>
      <c r="F436" s="31"/>
      <c r="G436" s="31"/>
      <c r="H436" s="29"/>
      <c r="I436" s="29"/>
      <c r="J436" s="29"/>
      <c r="K436" s="29"/>
      <c r="L436" s="29"/>
      <c r="M436" s="29"/>
      <c r="N436" s="29"/>
      <c r="O436" s="29"/>
      <c r="P436" s="29"/>
      <c r="Q436" s="29"/>
      <c r="R436" s="29"/>
      <c r="S436" s="29"/>
      <c r="T436" s="29"/>
    </row>
    <row r="437" spans="1:20" ht="12" customHeight="1">
      <c r="A437" s="28"/>
      <c r="B437" s="28"/>
      <c r="C437" s="30"/>
      <c r="D437" s="28"/>
      <c r="E437" s="28"/>
      <c r="F437" s="31"/>
      <c r="G437" s="31"/>
      <c r="H437" s="29"/>
      <c r="I437" s="29"/>
      <c r="J437" s="29"/>
      <c r="K437" s="29"/>
      <c r="L437" s="29"/>
      <c r="M437" s="29"/>
      <c r="N437" s="29"/>
      <c r="O437" s="29"/>
      <c r="P437" s="29"/>
      <c r="Q437" s="29"/>
      <c r="R437" s="29"/>
      <c r="S437" s="29"/>
      <c r="T437" s="29"/>
    </row>
    <row r="438" spans="1:20" ht="12" customHeight="1">
      <c r="A438" s="28"/>
      <c r="B438" s="28"/>
      <c r="C438" s="30"/>
      <c r="D438" s="28"/>
      <c r="E438" s="28"/>
      <c r="F438" s="31"/>
      <c r="G438" s="31"/>
      <c r="H438" s="29"/>
      <c r="I438" s="29"/>
      <c r="J438" s="29"/>
      <c r="K438" s="29"/>
      <c r="L438" s="29"/>
      <c r="M438" s="29"/>
      <c r="N438" s="29"/>
      <c r="O438" s="29"/>
      <c r="P438" s="29"/>
      <c r="Q438" s="29"/>
      <c r="R438" s="29"/>
      <c r="S438" s="29"/>
      <c r="T438" s="29"/>
    </row>
    <row r="439" spans="1:20" ht="12" customHeight="1">
      <c r="A439" s="28"/>
      <c r="B439" s="28"/>
      <c r="C439" s="30"/>
      <c r="D439" s="28"/>
      <c r="E439" s="28"/>
      <c r="F439" s="31"/>
      <c r="G439" s="31"/>
      <c r="H439" s="29"/>
      <c r="I439" s="29"/>
      <c r="J439" s="29"/>
      <c r="K439" s="29"/>
      <c r="L439" s="29"/>
      <c r="M439" s="29"/>
      <c r="N439" s="29"/>
      <c r="O439" s="29"/>
      <c r="P439" s="29"/>
      <c r="Q439" s="29"/>
      <c r="R439" s="29"/>
      <c r="S439" s="29"/>
      <c r="T439" s="29"/>
    </row>
    <row r="440" spans="1:20" ht="12" customHeight="1">
      <c r="A440" s="28"/>
      <c r="B440" s="28"/>
      <c r="C440" s="30"/>
      <c r="D440" s="28"/>
      <c r="E440" s="28"/>
      <c r="F440" s="31"/>
      <c r="G440" s="31"/>
      <c r="H440" s="29"/>
      <c r="I440" s="29"/>
      <c r="J440" s="29"/>
      <c r="K440" s="29"/>
      <c r="L440" s="29"/>
      <c r="M440" s="29"/>
      <c r="N440" s="29"/>
      <c r="O440" s="29"/>
      <c r="P440" s="29"/>
      <c r="Q440" s="29"/>
      <c r="R440" s="29"/>
      <c r="S440" s="29"/>
      <c r="T440" s="29"/>
    </row>
    <row r="441" spans="1:20" ht="12" customHeight="1">
      <c r="A441" s="28"/>
      <c r="B441" s="28"/>
      <c r="C441" s="30"/>
      <c r="D441" s="28"/>
      <c r="E441" s="28"/>
      <c r="F441" s="31"/>
      <c r="G441" s="31"/>
      <c r="H441" s="29"/>
      <c r="I441" s="29"/>
      <c r="J441" s="29"/>
      <c r="K441" s="29"/>
      <c r="L441" s="29"/>
      <c r="M441" s="29"/>
      <c r="N441" s="29"/>
      <c r="O441" s="29"/>
      <c r="P441" s="29"/>
      <c r="Q441" s="29"/>
      <c r="R441" s="29"/>
      <c r="S441" s="29"/>
      <c r="T441" s="29"/>
    </row>
    <row r="442" spans="1:20" ht="12" customHeight="1">
      <c r="A442" s="28"/>
      <c r="B442" s="28"/>
      <c r="C442" s="30"/>
      <c r="D442" s="28"/>
      <c r="E442" s="28"/>
      <c r="F442" s="31"/>
      <c r="G442" s="31"/>
      <c r="H442" s="29"/>
      <c r="I442" s="29"/>
      <c r="J442" s="29"/>
      <c r="K442" s="29"/>
      <c r="L442" s="29"/>
      <c r="M442" s="29"/>
      <c r="N442" s="29"/>
      <c r="O442" s="29"/>
      <c r="P442" s="29"/>
      <c r="Q442" s="29"/>
      <c r="R442" s="29"/>
      <c r="S442" s="29"/>
      <c r="T442" s="29"/>
    </row>
    <row r="443" spans="1:20" ht="12" customHeight="1">
      <c r="A443" s="28"/>
      <c r="B443" s="28"/>
      <c r="C443" s="30"/>
      <c r="D443" s="28"/>
      <c r="E443" s="28"/>
      <c r="F443" s="31"/>
      <c r="G443" s="31"/>
      <c r="H443" s="29"/>
      <c r="I443" s="29"/>
      <c r="J443" s="29"/>
      <c r="K443" s="29"/>
      <c r="L443" s="29"/>
      <c r="M443" s="29"/>
      <c r="N443" s="29"/>
      <c r="O443" s="29"/>
      <c r="P443" s="29"/>
      <c r="Q443" s="29"/>
      <c r="R443" s="29"/>
      <c r="S443" s="29"/>
      <c r="T443" s="29"/>
    </row>
    <row r="444" spans="1:20" ht="12" customHeight="1">
      <c r="A444" s="28"/>
      <c r="B444" s="28"/>
      <c r="C444" s="30"/>
      <c r="D444" s="28"/>
      <c r="E444" s="28"/>
      <c r="F444" s="31"/>
      <c r="G444" s="31"/>
      <c r="H444" s="29"/>
      <c r="I444" s="29"/>
      <c r="J444" s="29"/>
      <c r="K444" s="29"/>
      <c r="L444" s="29"/>
      <c r="M444" s="29"/>
      <c r="N444" s="29"/>
      <c r="O444" s="29"/>
      <c r="P444" s="29"/>
      <c r="Q444" s="29"/>
      <c r="R444" s="29"/>
      <c r="S444" s="29"/>
      <c r="T444" s="29"/>
    </row>
    <row r="445" spans="1:20" ht="12" customHeight="1">
      <c r="A445" s="28"/>
      <c r="B445" s="28"/>
      <c r="C445" s="30"/>
      <c r="D445" s="28"/>
      <c r="E445" s="28"/>
      <c r="F445" s="31"/>
      <c r="G445" s="31"/>
      <c r="H445" s="29"/>
      <c r="I445" s="29"/>
      <c r="J445" s="29"/>
      <c r="K445" s="29"/>
      <c r="L445" s="29"/>
      <c r="M445" s="29"/>
      <c r="N445" s="29"/>
      <c r="O445" s="29"/>
      <c r="P445" s="29"/>
      <c r="Q445" s="29"/>
      <c r="R445" s="29"/>
      <c r="S445" s="29"/>
      <c r="T445" s="29"/>
    </row>
    <row r="446" spans="1:20" ht="12" customHeight="1">
      <c r="A446" s="28"/>
      <c r="B446" s="28"/>
      <c r="C446" s="30"/>
      <c r="D446" s="28"/>
      <c r="E446" s="28"/>
      <c r="F446" s="31"/>
      <c r="G446" s="31"/>
      <c r="H446" s="29"/>
      <c r="I446" s="29"/>
      <c r="J446" s="29"/>
      <c r="K446" s="29"/>
      <c r="L446" s="29"/>
      <c r="M446" s="29"/>
      <c r="N446" s="29"/>
      <c r="O446" s="29"/>
      <c r="P446" s="29"/>
      <c r="Q446" s="29"/>
      <c r="R446" s="29"/>
      <c r="S446" s="29"/>
      <c r="T446" s="29"/>
    </row>
    <row r="447" spans="1:20" ht="12" customHeight="1">
      <c r="A447" s="28"/>
      <c r="B447" s="28"/>
      <c r="C447" s="30"/>
      <c r="D447" s="28"/>
      <c r="E447" s="28"/>
      <c r="F447" s="31"/>
      <c r="G447" s="31"/>
      <c r="H447" s="29"/>
      <c r="I447" s="29"/>
      <c r="J447" s="29"/>
      <c r="K447" s="29"/>
      <c r="L447" s="29"/>
      <c r="M447" s="29"/>
      <c r="N447" s="29"/>
      <c r="O447" s="29"/>
      <c r="P447" s="29"/>
      <c r="Q447" s="29"/>
      <c r="R447" s="29"/>
      <c r="S447" s="29"/>
      <c r="T447" s="29"/>
    </row>
    <row r="448" spans="1:20" ht="12" customHeight="1">
      <c r="A448" s="28"/>
      <c r="B448" s="28"/>
      <c r="C448" s="30"/>
      <c r="D448" s="28"/>
      <c r="E448" s="28"/>
      <c r="F448" s="31"/>
      <c r="G448" s="31"/>
      <c r="H448" s="29"/>
      <c r="I448" s="29"/>
      <c r="J448" s="29"/>
      <c r="K448" s="29"/>
      <c r="L448" s="29"/>
      <c r="M448" s="29"/>
      <c r="N448" s="29"/>
      <c r="O448" s="29"/>
      <c r="P448" s="29"/>
      <c r="Q448" s="29"/>
      <c r="R448" s="29"/>
      <c r="S448" s="29"/>
      <c r="T448" s="29"/>
    </row>
    <row r="449" spans="1:20" ht="12" customHeight="1">
      <c r="A449" s="28"/>
      <c r="B449" s="28"/>
      <c r="C449" s="30"/>
      <c r="D449" s="28"/>
      <c r="E449" s="28"/>
      <c r="F449" s="31"/>
      <c r="G449" s="31"/>
      <c r="H449" s="29"/>
      <c r="I449" s="29"/>
      <c r="J449" s="29"/>
      <c r="K449" s="29"/>
      <c r="L449" s="29"/>
      <c r="M449" s="29"/>
      <c r="N449" s="29"/>
      <c r="O449" s="29"/>
      <c r="P449" s="29"/>
      <c r="Q449" s="29"/>
      <c r="R449" s="29"/>
      <c r="S449" s="29"/>
      <c r="T449" s="29"/>
    </row>
    <row r="450" spans="1:20" ht="12" customHeight="1">
      <c r="A450" s="28"/>
      <c r="B450" s="28"/>
      <c r="C450" s="30"/>
      <c r="D450" s="28"/>
      <c r="E450" s="28"/>
      <c r="F450" s="31"/>
      <c r="G450" s="31"/>
      <c r="H450" s="29"/>
      <c r="I450" s="29"/>
      <c r="J450" s="29"/>
      <c r="K450" s="29"/>
      <c r="L450" s="29"/>
      <c r="M450" s="29"/>
      <c r="N450" s="29"/>
      <c r="O450" s="29"/>
      <c r="P450" s="29"/>
      <c r="Q450" s="29"/>
      <c r="R450" s="29"/>
      <c r="S450" s="29"/>
      <c r="T450" s="29"/>
    </row>
    <row r="451" spans="1:20" ht="12" customHeight="1">
      <c r="A451" s="28"/>
      <c r="B451" s="28"/>
      <c r="C451" s="30"/>
      <c r="D451" s="28"/>
      <c r="E451" s="28"/>
      <c r="F451" s="31"/>
      <c r="G451" s="31"/>
      <c r="H451" s="29"/>
      <c r="I451" s="29"/>
      <c r="J451" s="29"/>
      <c r="K451" s="29"/>
      <c r="L451" s="29"/>
      <c r="M451" s="29"/>
      <c r="N451" s="29"/>
      <c r="O451" s="29"/>
      <c r="P451" s="29"/>
      <c r="Q451" s="29"/>
      <c r="R451" s="29"/>
      <c r="S451" s="29"/>
      <c r="T451" s="29"/>
    </row>
    <row r="452" spans="1:20" ht="12" customHeight="1">
      <c r="A452" s="28"/>
      <c r="B452" s="28"/>
      <c r="C452" s="30"/>
      <c r="D452" s="28"/>
      <c r="E452" s="28"/>
      <c r="F452" s="31"/>
      <c r="G452" s="31"/>
      <c r="H452" s="29"/>
      <c r="I452" s="29"/>
      <c r="J452" s="29"/>
      <c r="K452" s="29"/>
      <c r="L452" s="29"/>
      <c r="M452" s="29"/>
      <c r="N452" s="29"/>
      <c r="O452" s="29"/>
      <c r="P452" s="29"/>
      <c r="Q452" s="29"/>
      <c r="R452" s="29"/>
      <c r="S452" s="29"/>
      <c r="T452" s="29"/>
    </row>
    <row r="453" spans="1:20" ht="12" customHeight="1">
      <c r="A453" s="28"/>
      <c r="B453" s="28"/>
      <c r="C453" s="30"/>
      <c r="D453" s="28"/>
      <c r="E453" s="28"/>
      <c r="F453" s="31"/>
      <c r="G453" s="31"/>
      <c r="H453" s="29"/>
      <c r="I453" s="29"/>
      <c r="J453" s="29"/>
      <c r="K453" s="29"/>
      <c r="L453" s="29"/>
      <c r="M453" s="29"/>
      <c r="N453" s="29"/>
      <c r="O453" s="29"/>
      <c r="P453" s="29"/>
      <c r="Q453" s="29"/>
      <c r="R453" s="29"/>
      <c r="S453" s="29"/>
      <c r="T453" s="29"/>
    </row>
    <row r="454" spans="1:20" ht="12" customHeight="1">
      <c r="A454" s="28"/>
      <c r="B454" s="28"/>
      <c r="C454" s="30"/>
      <c r="D454" s="28"/>
      <c r="E454" s="28"/>
      <c r="F454" s="31"/>
      <c r="G454" s="31"/>
      <c r="H454" s="29"/>
      <c r="I454" s="29"/>
      <c r="J454" s="29"/>
      <c r="K454" s="29"/>
      <c r="L454" s="29"/>
      <c r="M454" s="29"/>
      <c r="N454" s="29"/>
      <c r="O454" s="29"/>
      <c r="P454" s="29"/>
      <c r="Q454" s="29"/>
      <c r="R454" s="29"/>
      <c r="S454" s="29"/>
      <c r="T454" s="29"/>
    </row>
    <row r="455" spans="1:20" ht="12" customHeight="1">
      <c r="A455" s="28"/>
      <c r="B455" s="28"/>
      <c r="C455" s="30"/>
      <c r="D455" s="28"/>
      <c r="E455" s="28"/>
      <c r="F455" s="31"/>
      <c r="G455" s="31"/>
      <c r="H455" s="29"/>
      <c r="I455" s="29"/>
      <c r="J455" s="29"/>
      <c r="K455" s="29"/>
      <c r="L455" s="29"/>
      <c r="M455" s="29"/>
      <c r="N455" s="29"/>
      <c r="O455" s="29"/>
      <c r="P455" s="29"/>
      <c r="Q455" s="29"/>
      <c r="R455" s="29"/>
      <c r="S455" s="29"/>
      <c r="T455" s="29"/>
    </row>
    <row r="456" spans="1:20" ht="12" customHeight="1">
      <c r="A456" s="28"/>
      <c r="B456" s="28"/>
      <c r="C456" s="30"/>
      <c r="D456" s="28"/>
      <c r="E456" s="28"/>
      <c r="F456" s="31"/>
      <c r="G456" s="31"/>
      <c r="H456" s="29"/>
      <c r="I456" s="29"/>
      <c r="J456" s="29"/>
      <c r="K456" s="29"/>
      <c r="L456" s="29"/>
      <c r="M456" s="29"/>
      <c r="N456" s="29"/>
      <c r="O456" s="29"/>
      <c r="P456" s="29"/>
      <c r="Q456" s="29"/>
      <c r="R456" s="29"/>
      <c r="S456" s="29"/>
      <c r="T456" s="29"/>
    </row>
    <row r="457" spans="1:20" ht="12" customHeight="1">
      <c r="A457" s="28"/>
      <c r="B457" s="28"/>
      <c r="C457" s="30"/>
      <c r="D457" s="28"/>
      <c r="E457" s="28"/>
      <c r="F457" s="31"/>
      <c r="G457" s="31"/>
      <c r="H457" s="29"/>
      <c r="I457" s="29"/>
      <c r="J457" s="29"/>
      <c r="K457" s="29"/>
      <c r="L457" s="29"/>
      <c r="M457" s="29"/>
      <c r="N457" s="29"/>
      <c r="O457" s="29"/>
      <c r="P457" s="29"/>
      <c r="Q457" s="29"/>
      <c r="R457" s="29"/>
      <c r="S457" s="29"/>
      <c r="T457" s="29"/>
    </row>
    <row r="458" spans="1:20" ht="12" customHeight="1">
      <c r="A458" s="28"/>
      <c r="B458" s="28"/>
      <c r="C458" s="30"/>
      <c r="D458" s="28"/>
      <c r="E458" s="28"/>
      <c r="F458" s="31"/>
      <c r="G458" s="31"/>
      <c r="H458" s="29"/>
      <c r="I458" s="29"/>
      <c r="J458" s="29"/>
      <c r="K458" s="29"/>
      <c r="L458" s="29"/>
      <c r="M458" s="29"/>
      <c r="N458" s="29"/>
      <c r="O458" s="29"/>
      <c r="P458" s="29"/>
      <c r="Q458" s="29"/>
      <c r="R458" s="29"/>
      <c r="S458" s="29"/>
      <c r="T458" s="29"/>
    </row>
    <row r="459" spans="1:20" ht="12" customHeight="1">
      <c r="A459" s="28"/>
      <c r="B459" s="28"/>
      <c r="C459" s="30"/>
      <c r="D459" s="28"/>
      <c r="E459" s="28"/>
      <c r="F459" s="31"/>
      <c r="G459" s="31"/>
      <c r="H459" s="29"/>
      <c r="I459" s="29"/>
      <c r="J459" s="29"/>
      <c r="K459" s="29"/>
      <c r="L459" s="29"/>
      <c r="M459" s="29"/>
      <c r="N459" s="29"/>
      <c r="O459" s="29"/>
      <c r="P459" s="29"/>
      <c r="Q459" s="29"/>
      <c r="R459" s="29"/>
      <c r="S459" s="29"/>
      <c r="T459" s="29"/>
    </row>
    <row r="460" spans="1:20" ht="12" customHeight="1">
      <c r="A460" s="28"/>
      <c r="B460" s="28"/>
      <c r="C460" s="30"/>
      <c r="D460" s="28"/>
      <c r="E460" s="28"/>
      <c r="F460" s="31"/>
      <c r="G460" s="31"/>
      <c r="H460" s="29"/>
      <c r="I460" s="29"/>
      <c r="J460" s="29"/>
      <c r="K460" s="29"/>
      <c r="L460" s="29"/>
      <c r="M460" s="29"/>
      <c r="N460" s="29"/>
      <c r="O460" s="29"/>
      <c r="P460" s="29"/>
      <c r="Q460" s="29"/>
      <c r="R460" s="29"/>
      <c r="S460" s="29"/>
      <c r="T460" s="29"/>
    </row>
    <row r="461" spans="1:20" ht="12" customHeight="1">
      <c r="A461" s="28"/>
      <c r="B461" s="28"/>
      <c r="C461" s="30"/>
      <c r="D461" s="28"/>
      <c r="E461" s="28"/>
      <c r="F461" s="31"/>
      <c r="G461" s="31"/>
      <c r="H461" s="29"/>
      <c r="I461" s="29"/>
      <c r="J461" s="29"/>
      <c r="K461" s="29"/>
      <c r="L461" s="29"/>
      <c r="M461" s="29"/>
      <c r="N461" s="29"/>
      <c r="O461" s="29"/>
      <c r="P461" s="29"/>
      <c r="Q461" s="29"/>
      <c r="R461" s="29"/>
      <c r="S461" s="29"/>
      <c r="T461" s="29"/>
    </row>
    <row r="462" spans="1:20" ht="12" customHeight="1">
      <c r="A462" s="28"/>
      <c r="B462" s="28"/>
      <c r="C462" s="30"/>
      <c r="D462" s="28"/>
      <c r="E462" s="28"/>
      <c r="F462" s="31"/>
      <c r="G462" s="31"/>
      <c r="H462" s="29"/>
      <c r="I462" s="29"/>
      <c r="J462" s="29"/>
      <c r="K462" s="29"/>
      <c r="L462" s="29"/>
      <c r="M462" s="29"/>
      <c r="N462" s="29"/>
      <c r="O462" s="29"/>
      <c r="P462" s="29"/>
      <c r="Q462" s="29"/>
      <c r="R462" s="29"/>
      <c r="S462" s="29"/>
      <c r="T462" s="29"/>
    </row>
    <row r="463" spans="1:20" ht="12" customHeight="1">
      <c r="A463" s="28"/>
      <c r="B463" s="28"/>
      <c r="C463" s="30"/>
      <c r="D463" s="28"/>
      <c r="E463" s="28"/>
      <c r="F463" s="31"/>
      <c r="G463" s="31"/>
      <c r="H463" s="29"/>
      <c r="I463" s="29"/>
      <c r="J463" s="29"/>
      <c r="K463" s="29"/>
      <c r="L463" s="29"/>
      <c r="M463" s="29"/>
      <c r="N463" s="29"/>
      <c r="O463" s="29"/>
      <c r="P463" s="29"/>
      <c r="Q463" s="29"/>
      <c r="R463" s="29"/>
      <c r="S463" s="29"/>
      <c r="T463" s="29"/>
    </row>
    <row r="464" spans="1:20" ht="12" customHeight="1">
      <c r="A464" s="28"/>
      <c r="B464" s="28"/>
      <c r="C464" s="30"/>
      <c r="D464" s="28"/>
      <c r="E464" s="28"/>
      <c r="F464" s="31"/>
      <c r="G464" s="31"/>
      <c r="H464" s="29"/>
      <c r="I464" s="29"/>
      <c r="J464" s="29"/>
      <c r="K464" s="29"/>
      <c r="L464" s="29"/>
      <c r="M464" s="29"/>
      <c r="N464" s="29"/>
      <c r="O464" s="29"/>
      <c r="P464" s="29"/>
      <c r="Q464" s="29"/>
      <c r="R464" s="29"/>
      <c r="S464" s="29"/>
      <c r="T464" s="29"/>
    </row>
    <row r="465" spans="1:20" ht="12" customHeight="1">
      <c r="A465" s="28"/>
      <c r="B465" s="28"/>
      <c r="C465" s="30"/>
      <c r="D465" s="28"/>
      <c r="E465" s="28"/>
      <c r="F465" s="31"/>
      <c r="G465" s="31"/>
      <c r="H465" s="29"/>
      <c r="I465" s="29"/>
      <c r="J465" s="29"/>
      <c r="K465" s="29"/>
      <c r="L465" s="29"/>
      <c r="M465" s="29"/>
      <c r="N465" s="29"/>
      <c r="O465" s="29"/>
      <c r="P465" s="29"/>
      <c r="Q465" s="29"/>
      <c r="R465" s="29"/>
      <c r="S465" s="29"/>
      <c r="T465" s="29"/>
    </row>
    <row r="466" spans="1:20" ht="12" customHeight="1">
      <c r="A466" s="28"/>
      <c r="B466" s="28"/>
      <c r="C466" s="30"/>
      <c r="D466" s="28"/>
      <c r="E466" s="28"/>
      <c r="F466" s="31"/>
      <c r="G466" s="31"/>
      <c r="H466" s="29"/>
      <c r="I466" s="29"/>
      <c r="J466" s="29"/>
      <c r="K466" s="29"/>
      <c r="L466" s="29"/>
      <c r="M466" s="29"/>
      <c r="N466" s="29"/>
      <c r="O466" s="29"/>
      <c r="P466" s="29"/>
      <c r="Q466" s="29"/>
      <c r="R466" s="29"/>
      <c r="S466" s="29"/>
      <c r="T466" s="29"/>
    </row>
    <row r="467" spans="1:20" ht="12" customHeight="1">
      <c r="A467" s="28"/>
      <c r="B467" s="28"/>
      <c r="C467" s="30"/>
      <c r="D467" s="28"/>
      <c r="E467" s="28"/>
      <c r="F467" s="31"/>
      <c r="G467" s="31"/>
      <c r="H467" s="29"/>
      <c r="I467" s="29"/>
      <c r="J467" s="29"/>
      <c r="K467" s="29"/>
      <c r="L467" s="29"/>
      <c r="M467" s="29"/>
      <c r="N467" s="29"/>
      <c r="O467" s="29"/>
      <c r="P467" s="29"/>
      <c r="Q467" s="29"/>
      <c r="R467" s="29"/>
      <c r="S467" s="29"/>
      <c r="T467" s="29"/>
    </row>
    <row r="468" spans="1:20" ht="12" customHeight="1">
      <c r="A468" s="28"/>
      <c r="B468" s="28"/>
      <c r="C468" s="30"/>
      <c r="D468" s="28"/>
      <c r="E468" s="28"/>
      <c r="F468" s="31"/>
      <c r="G468" s="31"/>
      <c r="H468" s="29"/>
      <c r="I468" s="29"/>
      <c r="J468" s="29"/>
      <c r="K468" s="29"/>
      <c r="L468" s="29"/>
      <c r="M468" s="29"/>
      <c r="N468" s="29"/>
      <c r="O468" s="29"/>
      <c r="P468" s="29"/>
      <c r="Q468" s="29"/>
      <c r="R468" s="29"/>
      <c r="S468" s="29"/>
      <c r="T468" s="29"/>
    </row>
    <row r="469" spans="1:20" ht="12" customHeight="1">
      <c r="A469" s="28"/>
      <c r="B469" s="28"/>
      <c r="C469" s="30"/>
      <c r="D469" s="28"/>
      <c r="E469" s="28"/>
      <c r="F469" s="31"/>
      <c r="G469" s="31"/>
      <c r="H469" s="29"/>
      <c r="I469" s="29"/>
      <c r="J469" s="29"/>
      <c r="K469" s="29"/>
      <c r="L469" s="29"/>
      <c r="M469" s="29"/>
      <c r="N469" s="29"/>
      <c r="O469" s="29"/>
      <c r="P469" s="29"/>
      <c r="Q469" s="29"/>
      <c r="R469" s="29"/>
      <c r="S469" s="29"/>
      <c r="T469" s="29"/>
    </row>
    <row r="470" spans="1:20" ht="12" customHeight="1">
      <c r="A470" s="28"/>
      <c r="B470" s="28"/>
      <c r="C470" s="30"/>
      <c r="D470" s="28"/>
      <c r="E470" s="28"/>
      <c r="F470" s="31"/>
      <c r="G470" s="31"/>
      <c r="H470" s="29"/>
      <c r="I470" s="29"/>
      <c r="J470" s="29"/>
      <c r="K470" s="29"/>
      <c r="L470" s="29"/>
      <c r="M470" s="29"/>
      <c r="N470" s="29"/>
      <c r="O470" s="29"/>
      <c r="P470" s="29"/>
      <c r="Q470" s="29"/>
      <c r="R470" s="29"/>
      <c r="S470" s="29"/>
      <c r="T470" s="29"/>
    </row>
    <row r="471" spans="1:20" ht="12" customHeight="1">
      <c r="A471" s="28"/>
      <c r="B471" s="28"/>
      <c r="C471" s="30"/>
      <c r="D471" s="28"/>
      <c r="E471" s="28"/>
      <c r="F471" s="31"/>
      <c r="G471" s="31"/>
      <c r="H471" s="29"/>
      <c r="I471" s="29"/>
      <c r="J471" s="29"/>
      <c r="K471" s="29"/>
      <c r="L471" s="29"/>
      <c r="M471" s="29"/>
      <c r="N471" s="29"/>
      <c r="O471" s="29"/>
      <c r="P471" s="29"/>
      <c r="Q471" s="29"/>
      <c r="R471" s="29"/>
      <c r="S471" s="29"/>
      <c r="T471" s="29"/>
    </row>
    <row r="472" spans="1:20" ht="12" customHeight="1">
      <c r="A472" s="28"/>
      <c r="B472" s="28"/>
      <c r="C472" s="30"/>
      <c r="D472" s="28"/>
      <c r="E472" s="28"/>
      <c r="F472" s="31"/>
      <c r="G472" s="31"/>
      <c r="H472" s="29"/>
      <c r="I472" s="29"/>
      <c r="J472" s="29"/>
      <c r="K472" s="29"/>
      <c r="L472" s="29"/>
      <c r="M472" s="29"/>
      <c r="N472" s="29"/>
      <c r="O472" s="29"/>
      <c r="P472" s="29"/>
      <c r="Q472" s="29"/>
      <c r="R472" s="29"/>
      <c r="S472" s="29"/>
      <c r="T472" s="29"/>
    </row>
    <row r="473" spans="1:20" ht="12" customHeight="1">
      <c r="A473" s="28"/>
      <c r="B473" s="28"/>
      <c r="C473" s="30"/>
      <c r="D473" s="28"/>
      <c r="E473" s="28"/>
      <c r="F473" s="31"/>
      <c r="G473" s="31"/>
      <c r="H473" s="29"/>
      <c r="I473" s="29"/>
      <c r="J473" s="29"/>
      <c r="K473" s="29"/>
      <c r="L473" s="29"/>
      <c r="M473" s="29"/>
      <c r="N473" s="29"/>
      <c r="O473" s="29"/>
      <c r="P473" s="29"/>
      <c r="Q473" s="29"/>
      <c r="R473" s="29"/>
      <c r="S473" s="29"/>
      <c r="T473" s="29"/>
    </row>
    <row r="474" spans="1:20" ht="12" customHeight="1">
      <c r="A474" s="28"/>
      <c r="B474" s="28"/>
      <c r="C474" s="30"/>
      <c r="D474" s="28"/>
      <c r="E474" s="28"/>
      <c r="F474" s="31"/>
      <c r="G474" s="31"/>
      <c r="H474" s="29"/>
      <c r="I474" s="29"/>
      <c r="J474" s="29"/>
      <c r="K474" s="29"/>
      <c r="L474" s="29"/>
      <c r="M474" s="29"/>
      <c r="N474" s="29"/>
      <c r="O474" s="29"/>
      <c r="P474" s="29"/>
      <c r="Q474" s="29"/>
      <c r="R474" s="29"/>
      <c r="S474" s="29"/>
      <c r="T474" s="29"/>
    </row>
    <row r="475" spans="1:20" ht="12" customHeight="1">
      <c r="A475" s="28"/>
      <c r="B475" s="28"/>
      <c r="C475" s="30"/>
      <c r="D475" s="28"/>
      <c r="E475" s="28"/>
      <c r="F475" s="31"/>
      <c r="G475" s="31"/>
      <c r="H475" s="29"/>
      <c r="I475" s="29"/>
      <c r="J475" s="29"/>
      <c r="K475" s="29"/>
      <c r="L475" s="29"/>
      <c r="M475" s="29"/>
      <c r="N475" s="29"/>
      <c r="O475" s="29"/>
      <c r="P475" s="29"/>
      <c r="Q475" s="29"/>
      <c r="R475" s="29"/>
      <c r="S475" s="29"/>
      <c r="T475" s="29"/>
    </row>
    <row r="476" spans="1:20" ht="12" customHeight="1">
      <c r="A476" s="28"/>
      <c r="B476" s="28"/>
      <c r="C476" s="30"/>
      <c r="D476" s="28"/>
      <c r="E476" s="28"/>
      <c r="F476" s="31"/>
      <c r="G476" s="31"/>
      <c r="H476" s="29"/>
      <c r="I476" s="29"/>
      <c r="J476" s="29"/>
      <c r="K476" s="29"/>
      <c r="L476" s="29"/>
      <c r="M476" s="29"/>
      <c r="N476" s="29"/>
      <c r="O476" s="29"/>
      <c r="P476" s="29"/>
      <c r="Q476" s="29"/>
      <c r="R476" s="29"/>
      <c r="S476" s="29"/>
      <c r="T476" s="29"/>
    </row>
    <row r="477" spans="1:20" ht="12" customHeight="1">
      <c r="A477" s="28"/>
      <c r="B477" s="28"/>
      <c r="C477" s="30"/>
      <c r="D477" s="28"/>
      <c r="E477" s="28"/>
      <c r="F477" s="31"/>
      <c r="G477" s="31"/>
      <c r="H477" s="29"/>
      <c r="I477" s="29"/>
      <c r="J477" s="29"/>
      <c r="K477" s="29"/>
      <c r="L477" s="29"/>
      <c r="M477" s="29"/>
      <c r="N477" s="29"/>
      <c r="O477" s="29"/>
      <c r="P477" s="29"/>
      <c r="Q477" s="29"/>
      <c r="R477" s="29"/>
      <c r="S477" s="29"/>
      <c r="T477" s="29"/>
    </row>
    <row r="478" spans="1:20" ht="12" customHeight="1">
      <c r="A478" s="28"/>
      <c r="B478" s="28"/>
      <c r="C478" s="30"/>
      <c r="D478" s="28"/>
      <c r="E478" s="28"/>
      <c r="F478" s="31"/>
      <c r="G478" s="31"/>
      <c r="H478" s="29"/>
      <c r="I478" s="29"/>
      <c r="J478" s="29"/>
      <c r="K478" s="29"/>
      <c r="L478" s="29"/>
      <c r="M478" s="29"/>
      <c r="N478" s="29"/>
      <c r="O478" s="29"/>
      <c r="P478" s="29"/>
      <c r="Q478" s="29"/>
      <c r="R478" s="29"/>
      <c r="S478" s="29"/>
      <c r="T478" s="29"/>
    </row>
    <row r="479" spans="1:20" ht="12" customHeight="1">
      <c r="A479" s="28"/>
      <c r="B479" s="28"/>
      <c r="C479" s="30"/>
      <c r="D479" s="28"/>
      <c r="E479" s="28"/>
      <c r="F479" s="31"/>
      <c r="G479" s="31"/>
      <c r="H479" s="29"/>
      <c r="I479" s="29"/>
      <c r="J479" s="29"/>
      <c r="K479" s="29"/>
      <c r="L479" s="29"/>
      <c r="M479" s="29"/>
      <c r="N479" s="29"/>
      <c r="O479" s="29"/>
      <c r="P479" s="29"/>
      <c r="Q479" s="29"/>
      <c r="R479" s="29"/>
      <c r="S479" s="29"/>
      <c r="T479" s="29"/>
    </row>
    <row r="480" spans="1:20" ht="12" customHeight="1">
      <c r="A480" s="28"/>
      <c r="B480" s="28"/>
      <c r="C480" s="30"/>
      <c r="D480" s="28"/>
      <c r="E480" s="28"/>
      <c r="F480" s="31"/>
      <c r="G480" s="31"/>
      <c r="H480" s="29"/>
      <c r="I480" s="29"/>
      <c r="J480" s="29"/>
      <c r="K480" s="29"/>
      <c r="L480" s="29"/>
      <c r="M480" s="29"/>
      <c r="N480" s="29"/>
      <c r="O480" s="29"/>
      <c r="P480" s="29"/>
      <c r="Q480" s="29"/>
      <c r="R480" s="29"/>
      <c r="S480" s="29"/>
      <c r="T480" s="29"/>
    </row>
    <row r="481" spans="1:20" ht="12" customHeight="1">
      <c r="A481" s="28"/>
      <c r="B481" s="28"/>
      <c r="C481" s="30"/>
      <c r="D481" s="28"/>
      <c r="E481" s="28"/>
      <c r="F481" s="31"/>
      <c r="G481" s="31"/>
      <c r="H481" s="29"/>
      <c r="I481" s="29"/>
      <c r="J481" s="29"/>
      <c r="K481" s="29"/>
      <c r="L481" s="29"/>
      <c r="M481" s="29"/>
      <c r="N481" s="29"/>
      <c r="O481" s="29"/>
      <c r="P481" s="29"/>
      <c r="Q481" s="29"/>
      <c r="R481" s="29"/>
      <c r="S481" s="29"/>
      <c r="T481" s="29"/>
    </row>
    <row r="482" spans="1:20" ht="12" customHeight="1">
      <c r="A482" s="28"/>
      <c r="B482" s="28"/>
      <c r="C482" s="30"/>
      <c r="D482" s="28"/>
      <c r="E482" s="28"/>
      <c r="F482" s="31"/>
      <c r="G482" s="31"/>
      <c r="H482" s="29"/>
      <c r="I482" s="29"/>
      <c r="J482" s="29"/>
      <c r="K482" s="29"/>
      <c r="L482" s="29"/>
      <c r="M482" s="29"/>
      <c r="N482" s="29"/>
      <c r="O482" s="29"/>
      <c r="P482" s="29"/>
      <c r="Q482" s="29"/>
      <c r="R482" s="29"/>
      <c r="S482" s="29"/>
      <c r="T482" s="29"/>
    </row>
    <row r="483" spans="1:20" ht="12" customHeight="1">
      <c r="A483" s="28"/>
      <c r="B483" s="28"/>
      <c r="C483" s="30"/>
      <c r="D483" s="28"/>
      <c r="E483" s="28"/>
      <c r="F483" s="31"/>
      <c r="G483" s="31"/>
      <c r="H483" s="29"/>
      <c r="I483" s="29"/>
      <c r="J483" s="29"/>
      <c r="K483" s="29"/>
      <c r="L483" s="29"/>
      <c r="M483" s="29"/>
      <c r="N483" s="29"/>
      <c r="O483" s="29"/>
      <c r="P483" s="29"/>
      <c r="Q483" s="29"/>
      <c r="R483" s="29"/>
      <c r="S483" s="29"/>
      <c r="T483" s="29"/>
    </row>
    <row r="484" spans="1:20" ht="12" customHeight="1">
      <c r="A484" s="28"/>
      <c r="B484" s="28"/>
      <c r="C484" s="30"/>
      <c r="D484" s="28"/>
      <c r="E484" s="28"/>
      <c r="F484" s="31"/>
      <c r="G484" s="31"/>
      <c r="H484" s="29"/>
      <c r="I484" s="29"/>
      <c r="J484" s="29"/>
      <c r="K484" s="29"/>
      <c r="L484" s="29"/>
      <c r="M484" s="29"/>
      <c r="N484" s="29"/>
      <c r="O484" s="29"/>
      <c r="P484" s="29"/>
      <c r="Q484" s="29"/>
      <c r="R484" s="29"/>
      <c r="S484" s="29"/>
      <c r="T484" s="29"/>
    </row>
    <row r="485" spans="1:20" ht="12" customHeight="1">
      <c r="A485" s="28"/>
      <c r="B485" s="28"/>
      <c r="C485" s="30"/>
      <c r="D485" s="28"/>
      <c r="E485" s="28"/>
      <c r="F485" s="31"/>
      <c r="G485" s="31"/>
      <c r="H485" s="29"/>
      <c r="I485" s="29"/>
      <c r="J485" s="29"/>
      <c r="K485" s="29"/>
      <c r="L485" s="29"/>
      <c r="M485" s="29"/>
      <c r="N485" s="29"/>
      <c r="O485" s="29"/>
      <c r="P485" s="29"/>
      <c r="Q485" s="29"/>
      <c r="R485" s="29"/>
      <c r="S485" s="29"/>
      <c r="T485" s="29"/>
    </row>
    <row r="486" spans="1:20" ht="12" customHeight="1">
      <c r="A486" s="28"/>
      <c r="B486" s="28"/>
      <c r="C486" s="30"/>
      <c r="D486" s="28"/>
      <c r="E486" s="28"/>
      <c r="F486" s="31"/>
      <c r="G486" s="31"/>
      <c r="H486" s="29"/>
      <c r="I486" s="29"/>
      <c r="J486" s="29"/>
      <c r="K486" s="29"/>
      <c r="L486" s="29"/>
      <c r="M486" s="29"/>
      <c r="N486" s="29"/>
      <c r="O486" s="29"/>
      <c r="P486" s="29"/>
      <c r="Q486" s="29"/>
      <c r="R486" s="29"/>
      <c r="S486" s="29"/>
      <c r="T486" s="29"/>
    </row>
    <row r="487" spans="1:20" ht="12" customHeight="1">
      <c r="A487" s="28"/>
      <c r="B487" s="28"/>
      <c r="C487" s="30"/>
      <c r="D487" s="28"/>
      <c r="E487" s="28"/>
      <c r="F487" s="31"/>
      <c r="G487" s="31"/>
      <c r="H487" s="29"/>
      <c r="I487" s="29"/>
      <c r="J487" s="29"/>
      <c r="K487" s="29"/>
      <c r="L487" s="29"/>
      <c r="M487" s="29"/>
      <c r="N487" s="29"/>
      <c r="O487" s="29"/>
      <c r="P487" s="29"/>
      <c r="Q487" s="29"/>
      <c r="R487" s="29"/>
      <c r="S487" s="29"/>
      <c r="T487" s="29"/>
    </row>
    <row r="488" spans="1:20" ht="12" customHeight="1">
      <c r="A488" s="28"/>
      <c r="B488" s="28"/>
      <c r="C488" s="30"/>
      <c r="D488" s="28"/>
      <c r="E488" s="28"/>
      <c r="F488" s="31"/>
      <c r="G488" s="31"/>
      <c r="H488" s="29"/>
      <c r="I488" s="29"/>
      <c r="J488" s="29"/>
      <c r="K488" s="29"/>
      <c r="L488" s="29"/>
      <c r="M488" s="29"/>
      <c r="N488" s="29"/>
      <c r="O488" s="29"/>
      <c r="P488" s="29"/>
      <c r="Q488" s="29"/>
      <c r="R488" s="29"/>
      <c r="S488" s="29"/>
      <c r="T488" s="29"/>
    </row>
    <row r="489" spans="1:20" ht="12" customHeight="1">
      <c r="A489" s="28"/>
      <c r="B489" s="28"/>
      <c r="C489" s="30"/>
      <c r="D489" s="28"/>
      <c r="E489" s="28"/>
      <c r="F489" s="31"/>
      <c r="G489" s="31"/>
      <c r="H489" s="29"/>
      <c r="I489" s="29"/>
      <c r="J489" s="29"/>
      <c r="K489" s="29"/>
      <c r="L489" s="29"/>
      <c r="M489" s="29"/>
      <c r="N489" s="29"/>
      <c r="O489" s="29"/>
      <c r="P489" s="29"/>
      <c r="Q489" s="29"/>
      <c r="R489" s="29"/>
      <c r="S489" s="29"/>
      <c r="T489" s="29"/>
    </row>
    <row r="490" spans="1:20" ht="12" customHeight="1">
      <c r="A490" s="28"/>
      <c r="B490" s="28"/>
      <c r="C490" s="30"/>
      <c r="D490" s="28"/>
      <c r="E490" s="28"/>
      <c r="F490" s="31"/>
      <c r="G490" s="31"/>
      <c r="H490" s="29"/>
      <c r="I490" s="29"/>
      <c r="J490" s="29"/>
      <c r="K490" s="29"/>
      <c r="L490" s="29"/>
      <c r="M490" s="29"/>
      <c r="N490" s="29"/>
      <c r="O490" s="29"/>
      <c r="P490" s="29"/>
      <c r="Q490" s="29"/>
      <c r="R490" s="29"/>
      <c r="S490" s="29"/>
      <c r="T490" s="29"/>
    </row>
    <row r="491" spans="1:20" ht="12" customHeight="1">
      <c r="A491" s="28"/>
      <c r="B491" s="28"/>
      <c r="C491" s="30"/>
      <c r="D491" s="28"/>
      <c r="E491" s="28"/>
      <c r="F491" s="31"/>
      <c r="G491" s="31"/>
      <c r="H491" s="29"/>
      <c r="I491" s="29"/>
      <c r="J491" s="29"/>
      <c r="K491" s="29"/>
      <c r="L491" s="29"/>
      <c r="M491" s="29"/>
      <c r="N491" s="29"/>
      <c r="O491" s="29"/>
      <c r="P491" s="29"/>
      <c r="Q491" s="29"/>
      <c r="R491" s="29"/>
      <c r="S491" s="29"/>
      <c r="T491" s="29"/>
    </row>
    <row r="492" spans="1:20" ht="12" customHeight="1">
      <c r="A492" s="28"/>
      <c r="B492" s="28"/>
      <c r="C492" s="30"/>
      <c r="D492" s="28"/>
      <c r="E492" s="28"/>
      <c r="F492" s="31"/>
      <c r="G492" s="31"/>
      <c r="H492" s="29"/>
      <c r="I492" s="29"/>
      <c r="J492" s="29"/>
      <c r="K492" s="29"/>
      <c r="L492" s="29"/>
      <c r="M492" s="29"/>
      <c r="N492" s="29"/>
      <c r="O492" s="29"/>
      <c r="P492" s="29"/>
      <c r="Q492" s="29"/>
      <c r="R492" s="29"/>
      <c r="S492" s="29"/>
      <c r="T492" s="29"/>
    </row>
    <row r="493" spans="1:20" ht="12" customHeight="1">
      <c r="A493" s="28"/>
      <c r="B493" s="28"/>
      <c r="C493" s="30"/>
      <c r="D493" s="28"/>
      <c r="E493" s="28"/>
      <c r="F493" s="31"/>
      <c r="G493" s="31"/>
      <c r="H493" s="29"/>
      <c r="I493" s="29"/>
      <c r="J493" s="29"/>
      <c r="K493" s="29"/>
      <c r="L493" s="29"/>
      <c r="M493" s="29"/>
      <c r="N493" s="29"/>
      <c r="O493" s="29"/>
      <c r="P493" s="29"/>
      <c r="Q493" s="29"/>
      <c r="R493" s="29"/>
      <c r="S493" s="29"/>
      <c r="T493" s="29"/>
    </row>
    <row r="494" spans="1:20" ht="12" customHeight="1">
      <c r="A494" s="28"/>
      <c r="B494" s="28"/>
      <c r="C494" s="30"/>
      <c r="D494" s="28"/>
      <c r="E494" s="28"/>
      <c r="F494" s="31"/>
      <c r="G494" s="31"/>
      <c r="H494" s="29"/>
      <c r="I494" s="29"/>
      <c r="J494" s="29"/>
      <c r="K494" s="29"/>
      <c r="L494" s="29"/>
      <c r="M494" s="29"/>
      <c r="N494" s="29"/>
      <c r="O494" s="29"/>
      <c r="P494" s="29"/>
      <c r="Q494" s="29"/>
      <c r="R494" s="29"/>
      <c r="S494" s="29"/>
      <c r="T494" s="29"/>
    </row>
    <row r="495" spans="1:20" ht="12" customHeight="1">
      <c r="A495" s="28"/>
      <c r="B495" s="28"/>
      <c r="C495" s="30"/>
      <c r="D495" s="28"/>
      <c r="E495" s="28"/>
      <c r="F495" s="31"/>
      <c r="G495" s="31"/>
      <c r="H495" s="29"/>
      <c r="I495" s="29"/>
      <c r="J495" s="29"/>
      <c r="K495" s="29"/>
      <c r="L495" s="29"/>
      <c r="M495" s="29"/>
      <c r="N495" s="29"/>
      <c r="O495" s="29"/>
      <c r="P495" s="29"/>
      <c r="Q495" s="29"/>
      <c r="R495" s="29"/>
      <c r="S495" s="29"/>
      <c r="T495" s="29"/>
    </row>
    <row r="496" spans="1:20" ht="12" customHeight="1">
      <c r="A496" s="28"/>
      <c r="B496" s="28"/>
      <c r="C496" s="30"/>
      <c r="D496" s="28"/>
      <c r="E496" s="28"/>
      <c r="F496" s="31"/>
      <c r="G496" s="31"/>
      <c r="H496" s="29"/>
      <c r="I496" s="29"/>
      <c r="J496" s="29"/>
      <c r="K496" s="29"/>
      <c r="L496" s="29"/>
      <c r="M496" s="29"/>
      <c r="N496" s="29"/>
      <c r="O496" s="29"/>
      <c r="P496" s="29"/>
      <c r="Q496" s="29"/>
      <c r="R496" s="29"/>
      <c r="S496" s="29"/>
      <c r="T496" s="29"/>
    </row>
    <row r="497" spans="1:20" ht="12" customHeight="1">
      <c r="A497" s="28"/>
      <c r="B497" s="28"/>
      <c r="C497" s="30"/>
      <c r="D497" s="28"/>
      <c r="E497" s="28"/>
      <c r="F497" s="31"/>
      <c r="G497" s="31"/>
      <c r="H497" s="29"/>
      <c r="I497" s="29"/>
      <c r="J497" s="29"/>
      <c r="K497" s="29"/>
      <c r="L497" s="29"/>
      <c r="M497" s="29"/>
      <c r="N497" s="29"/>
      <c r="O497" s="29"/>
      <c r="P497" s="29"/>
      <c r="Q497" s="29"/>
      <c r="R497" s="29"/>
      <c r="S497" s="29"/>
      <c r="T497" s="29"/>
    </row>
    <row r="498" spans="1:20" ht="12" customHeight="1">
      <c r="A498" s="28"/>
      <c r="B498" s="28"/>
      <c r="C498" s="30"/>
      <c r="D498" s="28"/>
      <c r="E498" s="28"/>
      <c r="F498" s="31"/>
      <c r="G498" s="31"/>
      <c r="H498" s="29"/>
      <c r="I498" s="29"/>
      <c r="J498" s="29"/>
      <c r="K498" s="29"/>
      <c r="L498" s="29"/>
      <c r="M498" s="29"/>
      <c r="N498" s="29"/>
      <c r="O498" s="29"/>
      <c r="P498" s="29"/>
      <c r="Q498" s="29"/>
      <c r="R498" s="29"/>
      <c r="S498" s="29"/>
      <c r="T498" s="29"/>
    </row>
    <row r="499" spans="1:20" ht="12" customHeight="1">
      <c r="A499" s="28"/>
      <c r="B499" s="28"/>
      <c r="C499" s="30"/>
      <c r="D499" s="28"/>
      <c r="E499" s="28"/>
      <c r="F499" s="31"/>
      <c r="G499" s="31"/>
      <c r="H499" s="29"/>
      <c r="I499" s="29"/>
      <c r="J499" s="29"/>
      <c r="K499" s="29"/>
      <c r="L499" s="29"/>
      <c r="M499" s="29"/>
      <c r="N499" s="29"/>
      <c r="O499" s="29"/>
      <c r="P499" s="29"/>
      <c r="Q499" s="29"/>
      <c r="R499" s="29"/>
      <c r="S499" s="29"/>
      <c r="T499" s="29"/>
    </row>
    <row r="500" spans="1:20" ht="12" customHeight="1">
      <c r="A500" s="28"/>
      <c r="B500" s="28"/>
      <c r="C500" s="30"/>
      <c r="D500" s="28"/>
      <c r="E500" s="28"/>
      <c r="F500" s="31"/>
      <c r="G500" s="31"/>
      <c r="H500" s="29"/>
      <c r="I500" s="29"/>
      <c r="J500" s="29"/>
      <c r="K500" s="29"/>
      <c r="L500" s="29"/>
      <c r="M500" s="29"/>
      <c r="N500" s="29"/>
      <c r="O500" s="29"/>
      <c r="P500" s="29"/>
      <c r="Q500" s="29"/>
      <c r="R500" s="29"/>
      <c r="S500" s="29"/>
      <c r="T500" s="29"/>
    </row>
    <row r="501" spans="1:20" ht="12" customHeight="1">
      <c r="A501" s="28"/>
      <c r="B501" s="28"/>
      <c r="C501" s="30"/>
      <c r="D501" s="28"/>
      <c r="E501" s="28"/>
      <c r="F501" s="31"/>
      <c r="G501" s="31"/>
      <c r="H501" s="29"/>
      <c r="I501" s="29"/>
      <c r="J501" s="29"/>
      <c r="K501" s="29"/>
      <c r="L501" s="29"/>
      <c r="M501" s="29"/>
      <c r="N501" s="29"/>
      <c r="O501" s="29"/>
      <c r="P501" s="29"/>
      <c r="Q501" s="29"/>
      <c r="R501" s="29"/>
      <c r="S501" s="29"/>
      <c r="T501" s="29"/>
    </row>
    <row r="502" spans="1:20" ht="12" customHeight="1">
      <c r="A502" s="28"/>
      <c r="B502" s="28"/>
      <c r="C502" s="30"/>
      <c r="D502" s="28"/>
      <c r="E502" s="28"/>
      <c r="F502" s="31"/>
      <c r="G502" s="31"/>
      <c r="H502" s="29"/>
      <c r="I502" s="29"/>
      <c r="J502" s="29"/>
      <c r="K502" s="29"/>
      <c r="L502" s="29"/>
      <c r="M502" s="29"/>
      <c r="N502" s="29"/>
      <c r="O502" s="29"/>
      <c r="P502" s="29"/>
      <c r="Q502" s="29"/>
      <c r="R502" s="29"/>
      <c r="S502" s="29"/>
      <c r="T502" s="29"/>
    </row>
    <row r="503" spans="1:20" ht="12" customHeight="1">
      <c r="A503" s="28"/>
      <c r="B503" s="28"/>
      <c r="C503" s="30"/>
      <c r="D503" s="28"/>
      <c r="E503" s="28"/>
      <c r="F503" s="31"/>
      <c r="G503" s="31"/>
      <c r="H503" s="29"/>
      <c r="I503" s="29"/>
      <c r="J503" s="29"/>
      <c r="K503" s="29"/>
      <c r="L503" s="29"/>
      <c r="M503" s="29"/>
      <c r="N503" s="29"/>
      <c r="O503" s="29"/>
      <c r="P503" s="29"/>
      <c r="Q503" s="29"/>
      <c r="R503" s="29"/>
      <c r="S503" s="29"/>
      <c r="T503" s="29"/>
    </row>
    <row r="504" spans="1:20" ht="12" customHeight="1">
      <c r="A504" s="28"/>
      <c r="B504" s="28"/>
      <c r="C504" s="30"/>
      <c r="D504" s="28"/>
      <c r="E504" s="28"/>
      <c r="F504" s="31"/>
      <c r="G504" s="31"/>
      <c r="H504" s="29"/>
      <c r="I504" s="29"/>
      <c r="J504" s="29"/>
      <c r="K504" s="29"/>
      <c r="L504" s="29"/>
      <c r="M504" s="29"/>
      <c r="N504" s="29"/>
      <c r="O504" s="29"/>
      <c r="P504" s="29"/>
      <c r="Q504" s="29"/>
      <c r="R504" s="29"/>
      <c r="S504" s="29"/>
      <c r="T504" s="29"/>
    </row>
    <row r="505" spans="1:20" ht="12" customHeight="1">
      <c r="A505" s="28"/>
      <c r="B505" s="28"/>
      <c r="C505" s="30"/>
      <c r="D505" s="28"/>
      <c r="E505" s="28"/>
      <c r="F505" s="31"/>
      <c r="G505" s="31"/>
      <c r="H505" s="29"/>
      <c r="I505" s="29"/>
      <c r="J505" s="29"/>
      <c r="K505" s="29"/>
      <c r="L505" s="29"/>
      <c r="M505" s="29"/>
      <c r="N505" s="29"/>
      <c r="O505" s="29"/>
      <c r="P505" s="29"/>
      <c r="Q505" s="29"/>
      <c r="R505" s="29"/>
      <c r="S505" s="29"/>
      <c r="T505" s="29"/>
    </row>
    <row r="506" spans="1:20" ht="12" customHeight="1">
      <c r="A506" s="28"/>
      <c r="B506" s="28"/>
      <c r="C506" s="30"/>
      <c r="D506" s="28"/>
      <c r="E506" s="28"/>
      <c r="F506" s="31"/>
      <c r="G506" s="31"/>
      <c r="H506" s="29"/>
      <c r="I506" s="29"/>
      <c r="J506" s="29"/>
      <c r="K506" s="29"/>
      <c r="L506" s="29"/>
      <c r="M506" s="29"/>
      <c r="N506" s="29"/>
      <c r="O506" s="29"/>
      <c r="P506" s="29"/>
      <c r="Q506" s="29"/>
      <c r="R506" s="29"/>
      <c r="S506" s="29"/>
      <c r="T506" s="29"/>
    </row>
    <row r="507" spans="1:20" ht="12" customHeight="1">
      <c r="A507" s="28"/>
      <c r="B507" s="28"/>
      <c r="C507" s="30"/>
      <c r="D507" s="28"/>
      <c r="E507" s="28"/>
      <c r="F507" s="31"/>
      <c r="G507" s="31"/>
      <c r="H507" s="29"/>
      <c r="I507" s="29"/>
      <c r="J507" s="29"/>
      <c r="K507" s="29"/>
      <c r="L507" s="29"/>
      <c r="M507" s="29"/>
      <c r="N507" s="29"/>
      <c r="O507" s="29"/>
      <c r="P507" s="29"/>
      <c r="Q507" s="29"/>
      <c r="R507" s="29"/>
      <c r="S507" s="29"/>
      <c r="T507" s="29"/>
    </row>
    <row r="508" spans="1:20" ht="12" customHeight="1">
      <c r="A508" s="28"/>
      <c r="B508" s="28"/>
      <c r="C508" s="30"/>
      <c r="D508" s="28"/>
      <c r="E508" s="28"/>
      <c r="F508" s="31"/>
      <c r="G508" s="31"/>
      <c r="H508" s="29"/>
      <c r="I508" s="29"/>
      <c r="J508" s="29"/>
      <c r="K508" s="29"/>
      <c r="L508" s="29"/>
      <c r="M508" s="29"/>
      <c r="N508" s="29"/>
      <c r="O508" s="29"/>
      <c r="P508" s="29"/>
      <c r="Q508" s="29"/>
      <c r="R508" s="29"/>
      <c r="S508" s="29"/>
      <c r="T508" s="29"/>
    </row>
    <row r="509" spans="1:20" ht="12" customHeight="1">
      <c r="A509" s="28"/>
      <c r="B509" s="28"/>
      <c r="C509" s="30"/>
      <c r="D509" s="28"/>
      <c r="E509" s="28"/>
      <c r="F509" s="31"/>
      <c r="G509" s="31"/>
      <c r="H509" s="29"/>
      <c r="I509" s="29"/>
      <c r="J509" s="29"/>
      <c r="K509" s="29"/>
      <c r="L509" s="29"/>
      <c r="M509" s="29"/>
      <c r="N509" s="29"/>
      <c r="O509" s="29"/>
      <c r="P509" s="29"/>
      <c r="Q509" s="29"/>
      <c r="R509" s="29"/>
      <c r="S509" s="29"/>
      <c r="T509" s="29"/>
    </row>
    <row r="510" spans="1:20" ht="12" customHeight="1">
      <c r="A510" s="28"/>
      <c r="B510" s="28"/>
      <c r="C510" s="30"/>
      <c r="D510" s="28"/>
      <c r="E510" s="28"/>
      <c r="F510" s="31"/>
      <c r="G510" s="31"/>
      <c r="H510" s="29"/>
      <c r="I510" s="29"/>
      <c r="J510" s="29"/>
      <c r="K510" s="29"/>
      <c r="L510" s="29"/>
      <c r="M510" s="29"/>
      <c r="N510" s="29"/>
      <c r="O510" s="29"/>
      <c r="P510" s="29"/>
      <c r="Q510" s="29"/>
      <c r="R510" s="29"/>
      <c r="S510" s="29"/>
      <c r="T510" s="29"/>
    </row>
    <row r="511" spans="1:20" ht="12" customHeight="1">
      <c r="A511" s="28"/>
      <c r="B511" s="28"/>
      <c r="C511" s="30"/>
      <c r="D511" s="28"/>
      <c r="E511" s="28"/>
      <c r="F511" s="31"/>
      <c r="G511" s="31"/>
      <c r="H511" s="29"/>
      <c r="I511" s="29"/>
      <c r="J511" s="29"/>
      <c r="K511" s="29"/>
      <c r="L511" s="29"/>
      <c r="M511" s="29"/>
      <c r="N511" s="29"/>
      <c r="O511" s="29"/>
      <c r="P511" s="29"/>
      <c r="Q511" s="29"/>
      <c r="R511" s="29"/>
      <c r="S511" s="29"/>
      <c r="T511" s="29"/>
    </row>
    <row r="512" spans="1:20" ht="12" customHeight="1">
      <c r="A512" s="28"/>
      <c r="B512" s="28"/>
      <c r="C512" s="30"/>
      <c r="D512" s="28"/>
      <c r="E512" s="28"/>
      <c r="F512" s="31"/>
      <c r="G512" s="31"/>
      <c r="H512" s="29"/>
      <c r="I512" s="29"/>
      <c r="J512" s="29"/>
      <c r="K512" s="29"/>
      <c r="L512" s="29"/>
      <c r="M512" s="29"/>
      <c r="N512" s="29"/>
      <c r="O512" s="29"/>
      <c r="P512" s="29"/>
      <c r="Q512" s="29"/>
      <c r="R512" s="29"/>
      <c r="S512" s="29"/>
      <c r="T512" s="29"/>
    </row>
    <row r="513" spans="1:20" ht="12" customHeight="1">
      <c r="A513" s="28"/>
      <c r="B513" s="28"/>
      <c r="C513" s="30"/>
      <c r="D513" s="28"/>
      <c r="E513" s="28"/>
      <c r="F513" s="31"/>
      <c r="G513" s="31"/>
      <c r="H513" s="29"/>
      <c r="I513" s="29"/>
      <c r="J513" s="29"/>
      <c r="K513" s="29"/>
      <c r="L513" s="29"/>
      <c r="M513" s="29"/>
      <c r="N513" s="29"/>
      <c r="O513" s="29"/>
      <c r="P513" s="29"/>
      <c r="Q513" s="29"/>
      <c r="R513" s="29"/>
      <c r="S513" s="29"/>
      <c r="T513" s="29"/>
    </row>
    <row r="514" spans="1:20" ht="12" customHeight="1">
      <c r="A514" s="28"/>
      <c r="B514" s="28"/>
      <c r="C514" s="30"/>
      <c r="D514" s="28"/>
      <c r="E514" s="28"/>
      <c r="F514" s="31"/>
      <c r="G514" s="31"/>
      <c r="H514" s="29"/>
      <c r="I514" s="29"/>
      <c r="J514" s="29"/>
      <c r="K514" s="29"/>
      <c r="L514" s="29"/>
      <c r="M514" s="29"/>
      <c r="N514" s="29"/>
      <c r="O514" s="29"/>
      <c r="P514" s="29"/>
      <c r="Q514" s="29"/>
      <c r="R514" s="29"/>
      <c r="S514" s="29"/>
      <c r="T514" s="29"/>
    </row>
    <row r="515" spans="1:20" ht="12" customHeight="1">
      <c r="A515" s="28"/>
      <c r="B515" s="28"/>
      <c r="C515" s="30"/>
      <c r="D515" s="28"/>
      <c r="E515" s="28"/>
      <c r="F515" s="31"/>
      <c r="G515" s="31"/>
      <c r="H515" s="29"/>
      <c r="I515" s="29"/>
      <c r="J515" s="29"/>
      <c r="K515" s="29"/>
      <c r="L515" s="29"/>
      <c r="M515" s="29"/>
      <c r="N515" s="29"/>
      <c r="O515" s="29"/>
      <c r="P515" s="29"/>
      <c r="Q515" s="29"/>
      <c r="R515" s="29"/>
      <c r="S515" s="29"/>
      <c r="T515" s="29"/>
    </row>
    <row r="516" spans="1:20" ht="12" customHeight="1">
      <c r="A516" s="28"/>
      <c r="B516" s="28"/>
      <c r="C516" s="30"/>
      <c r="D516" s="28"/>
      <c r="E516" s="28"/>
      <c r="F516" s="31"/>
      <c r="G516" s="31"/>
      <c r="H516" s="29"/>
      <c r="I516" s="29"/>
      <c r="J516" s="29"/>
      <c r="K516" s="29"/>
      <c r="L516" s="29"/>
      <c r="M516" s="29"/>
      <c r="N516" s="29"/>
      <c r="O516" s="29"/>
      <c r="P516" s="29"/>
      <c r="Q516" s="29"/>
      <c r="R516" s="29"/>
      <c r="S516" s="29"/>
      <c r="T516" s="29"/>
    </row>
    <row r="517" spans="1:20" ht="12" customHeight="1">
      <c r="A517" s="28"/>
      <c r="B517" s="28"/>
      <c r="C517" s="30"/>
      <c r="D517" s="28"/>
      <c r="E517" s="28"/>
      <c r="F517" s="31"/>
      <c r="G517" s="31"/>
      <c r="H517" s="29"/>
      <c r="I517" s="29"/>
      <c r="J517" s="29"/>
      <c r="K517" s="29"/>
      <c r="L517" s="29"/>
      <c r="M517" s="29"/>
      <c r="N517" s="29"/>
      <c r="O517" s="29"/>
      <c r="P517" s="29"/>
      <c r="Q517" s="29"/>
      <c r="R517" s="29"/>
      <c r="S517" s="29"/>
      <c r="T517" s="29"/>
    </row>
    <row r="518" spans="1:20" ht="12" customHeight="1">
      <c r="A518" s="28"/>
      <c r="B518" s="28"/>
      <c r="C518" s="30"/>
      <c r="D518" s="28"/>
      <c r="E518" s="28"/>
      <c r="F518" s="31"/>
      <c r="G518" s="31"/>
      <c r="H518" s="29"/>
      <c r="I518" s="29"/>
      <c r="J518" s="29"/>
      <c r="K518" s="29"/>
      <c r="L518" s="29"/>
      <c r="M518" s="29"/>
      <c r="N518" s="29"/>
      <c r="O518" s="29"/>
      <c r="P518" s="29"/>
      <c r="Q518" s="29"/>
      <c r="R518" s="29"/>
      <c r="S518" s="29"/>
      <c r="T518" s="29"/>
    </row>
    <row r="519" spans="1:20" ht="12" customHeight="1">
      <c r="A519" s="28"/>
      <c r="B519" s="28"/>
      <c r="C519" s="30"/>
      <c r="D519" s="28"/>
      <c r="E519" s="28"/>
      <c r="F519" s="31"/>
      <c r="G519" s="31"/>
      <c r="H519" s="29"/>
      <c r="I519" s="29"/>
      <c r="J519" s="29"/>
      <c r="K519" s="29"/>
      <c r="L519" s="29"/>
      <c r="M519" s="29"/>
      <c r="N519" s="29"/>
      <c r="O519" s="29"/>
      <c r="P519" s="29"/>
      <c r="Q519" s="29"/>
      <c r="R519" s="29"/>
      <c r="S519" s="29"/>
      <c r="T519" s="29"/>
    </row>
    <row r="520" spans="1:20" ht="12" customHeight="1">
      <c r="A520" s="28"/>
      <c r="B520" s="28"/>
      <c r="C520" s="30"/>
      <c r="D520" s="28"/>
      <c r="E520" s="28"/>
      <c r="F520" s="31"/>
      <c r="G520" s="31"/>
      <c r="H520" s="29"/>
      <c r="I520" s="29"/>
      <c r="J520" s="29"/>
      <c r="K520" s="29"/>
      <c r="L520" s="29"/>
      <c r="M520" s="29"/>
      <c r="N520" s="29"/>
      <c r="O520" s="29"/>
      <c r="P520" s="29"/>
      <c r="Q520" s="29"/>
      <c r="R520" s="29"/>
      <c r="S520" s="29"/>
      <c r="T520" s="29"/>
    </row>
    <row r="521" spans="1:20" ht="12" customHeight="1">
      <c r="A521" s="28"/>
      <c r="B521" s="28"/>
      <c r="C521" s="30"/>
      <c r="D521" s="28"/>
      <c r="E521" s="28"/>
      <c r="F521" s="31"/>
      <c r="G521" s="31"/>
      <c r="H521" s="29"/>
      <c r="I521" s="29"/>
      <c r="J521" s="29"/>
      <c r="K521" s="29"/>
      <c r="L521" s="29"/>
      <c r="M521" s="29"/>
      <c r="N521" s="29"/>
      <c r="O521" s="29"/>
      <c r="P521" s="29"/>
      <c r="Q521" s="29"/>
      <c r="R521" s="29"/>
      <c r="S521" s="29"/>
      <c r="T521" s="29"/>
    </row>
    <row r="522" spans="1:20" ht="12" customHeight="1">
      <c r="A522" s="28"/>
      <c r="B522" s="28"/>
      <c r="C522" s="30"/>
      <c r="D522" s="28"/>
      <c r="E522" s="28"/>
      <c r="F522" s="31"/>
      <c r="G522" s="31"/>
      <c r="H522" s="29"/>
      <c r="I522" s="29"/>
      <c r="J522" s="29"/>
      <c r="K522" s="29"/>
      <c r="L522" s="29"/>
      <c r="M522" s="29"/>
      <c r="N522" s="29"/>
      <c r="O522" s="29"/>
      <c r="P522" s="29"/>
      <c r="Q522" s="29"/>
      <c r="R522" s="29"/>
      <c r="S522" s="29"/>
      <c r="T522" s="29"/>
    </row>
    <row r="523" spans="1:20" ht="12" customHeight="1">
      <c r="A523" s="28"/>
      <c r="B523" s="28"/>
      <c r="C523" s="30"/>
      <c r="D523" s="28"/>
      <c r="E523" s="28"/>
      <c r="F523" s="31"/>
      <c r="G523" s="31"/>
      <c r="H523" s="29"/>
      <c r="I523" s="29"/>
      <c r="J523" s="29"/>
      <c r="K523" s="29"/>
      <c r="L523" s="29"/>
      <c r="M523" s="29"/>
      <c r="N523" s="29"/>
      <c r="O523" s="29"/>
      <c r="P523" s="29"/>
      <c r="Q523" s="29"/>
      <c r="R523" s="29"/>
      <c r="S523" s="29"/>
      <c r="T523" s="29"/>
    </row>
    <row r="524" spans="1:20" ht="12" customHeight="1">
      <c r="A524" s="28"/>
      <c r="B524" s="28"/>
      <c r="C524" s="30"/>
      <c r="D524" s="28"/>
      <c r="E524" s="28"/>
      <c r="F524" s="31"/>
      <c r="G524" s="31"/>
      <c r="H524" s="29"/>
      <c r="I524" s="29"/>
      <c r="J524" s="29"/>
      <c r="K524" s="29"/>
      <c r="L524" s="29"/>
      <c r="M524" s="29"/>
      <c r="N524" s="29"/>
      <c r="O524" s="29"/>
      <c r="P524" s="29"/>
      <c r="Q524" s="29"/>
      <c r="R524" s="29"/>
      <c r="S524" s="29"/>
      <c r="T524" s="29"/>
    </row>
    <row r="525" spans="1:20" ht="12" customHeight="1">
      <c r="A525" s="28"/>
      <c r="B525" s="28"/>
      <c r="C525" s="30"/>
      <c r="D525" s="28"/>
      <c r="E525" s="28"/>
      <c r="F525" s="31"/>
      <c r="G525" s="31"/>
      <c r="H525" s="29"/>
      <c r="I525" s="29"/>
      <c r="J525" s="29"/>
      <c r="K525" s="29"/>
      <c r="L525" s="29"/>
      <c r="M525" s="29"/>
      <c r="N525" s="29"/>
      <c r="O525" s="29"/>
      <c r="P525" s="29"/>
      <c r="Q525" s="29"/>
      <c r="R525" s="29"/>
      <c r="S525" s="29"/>
      <c r="T525" s="29"/>
    </row>
    <row r="526" spans="1:20" ht="12" customHeight="1">
      <c r="A526" s="28"/>
      <c r="B526" s="28"/>
      <c r="C526" s="30"/>
      <c r="D526" s="28"/>
      <c r="E526" s="28"/>
      <c r="F526" s="31"/>
      <c r="G526" s="31"/>
      <c r="H526" s="29"/>
      <c r="I526" s="29"/>
      <c r="J526" s="29"/>
      <c r="K526" s="29"/>
      <c r="L526" s="29"/>
      <c r="M526" s="29"/>
      <c r="N526" s="29"/>
      <c r="O526" s="29"/>
      <c r="P526" s="29"/>
      <c r="Q526" s="29"/>
      <c r="R526" s="29"/>
      <c r="S526" s="29"/>
      <c r="T526" s="29"/>
    </row>
    <row r="527" spans="1:20" ht="12" customHeight="1">
      <c r="A527" s="28"/>
      <c r="B527" s="28"/>
      <c r="C527" s="30"/>
      <c r="D527" s="28"/>
      <c r="E527" s="28"/>
      <c r="F527" s="31"/>
      <c r="G527" s="31"/>
      <c r="H527" s="29"/>
      <c r="I527" s="29"/>
      <c r="J527" s="29"/>
      <c r="K527" s="29"/>
      <c r="L527" s="29"/>
      <c r="M527" s="29"/>
      <c r="N527" s="29"/>
      <c r="O527" s="29"/>
      <c r="P527" s="29"/>
      <c r="Q527" s="29"/>
      <c r="R527" s="29"/>
      <c r="S527" s="29"/>
      <c r="T527" s="29"/>
    </row>
    <row r="528" spans="1:20" ht="12" customHeight="1">
      <c r="A528" s="28"/>
      <c r="B528" s="28"/>
      <c r="C528" s="30"/>
      <c r="D528" s="28"/>
      <c r="E528" s="28"/>
      <c r="F528" s="31"/>
      <c r="G528" s="31"/>
      <c r="H528" s="29"/>
      <c r="I528" s="29"/>
      <c r="J528" s="29"/>
      <c r="K528" s="29"/>
      <c r="L528" s="29"/>
      <c r="M528" s="29"/>
      <c r="N528" s="29"/>
      <c r="O528" s="29"/>
      <c r="P528" s="29"/>
      <c r="Q528" s="29"/>
      <c r="R528" s="29"/>
      <c r="S528" s="29"/>
      <c r="T528" s="29"/>
    </row>
    <row r="529" spans="1:20" ht="12" customHeight="1">
      <c r="A529" s="28"/>
      <c r="B529" s="28"/>
      <c r="C529" s="30"/>
      <c r="D529" s="28"/>
      <c r="E529" s="28"/>
      <c r="F529" s="31"/>
      <c r="G529" s="31"/>
      <c r="H529" s="29"/>
      <c r="I529" s="29"/>
      <c r="J529" s="29"/>
      <c r="K529" s="29"/>
      <c r="L529" s="29"/>
      <c r="M529" s="29"/>
      <c r="N529" s="29"/>
      <c r="O529" s="29"/>
      <c r="P529" s="29"/>
      <c r="Q529" s="29"/>
      <c r="R529" s="29"/>
      <c r="S529" s="29"/>
      <c r="T529" s="29"/>
    </row>
    <row r="530" spans="1:20" ht="12" customHeight="1">
      <c r="A530" s="28"/>
      <c r="B530" s="28"/>
      <c r="C530" s="30"/>
      <c r="D530" s="28"/>
      <c r="E530" s="28"/>
      <c r="F530" s="31"/>
      <c r="G530" s="31"/>
      <c r="H530" s="29"/>
      <c r="I530" s="29"/>
      <c r="J530" s="29"/>
      <c r="K530" s="29"/>
      <c r="L530" s="29"/>
      <c r="M530" s="29"/>
      <c r="N530" s="29"/>
      <c r="O530" s="29"/>
      <c r="P530" s="29"/>
      <c r="Q530" s="29"/>
      <c r="R530" s="29"/>
      <c r="S530" s="29"/>
      <c r="T530" s="29"/>
    </row>
    <row r="531" spans="1:20" ht="12" customHeight="1">
      <c r="A531" s="28"/>
      <c r="B531" s="28"/>
      <c r="C531" s="30"/>
      <c r="D531" s="28"/>
      <c r="E531" s="28"/>
      <c r="F531" s="31"/>
      <c r="G531" s="31"/>
      <c r="H531" s="29"/>
      <c r="I531" s="29"/>
      <c r="J531" s="29"/>
      <c r="K531" s="29"/>
      <c r="L531" s="29"/>
      <c r="M531" s="29"/>
      <c r="N531" s="29"/>
      <c r="O531" s="29"/>
      <c r="P531" s="29"/>
      <c r="Q531" s="29"/>
      <c r="R531" s="29"/>
      <c r="S531" s="29"/>
      <c r="T531" s="29"/>
    </row>
    <row r="532" spans="1:20" ht="12" customHeight="1">
      <c r="A532" s="28"/>
      <c r="B532" s="28"/>
      <c r="C532" s="30"/>
      <c r="D532" s="28"/>
      <c r="E532" s="28"/>
      <c r="F532" s="31"/>
      <c r="G532" s="31"/>
      <c r="H532" s="29"/>
      <c r="I532" s="29"/>
      <c r="J532" s="29"/>
      <c r="K532" s="29"/>
      <c r="L532" s="29"/>
      <c r="M532" s="29"/>
      <c r="N532" s="29"/>
      <c r="O532" s="29"/>
      <c r="P532" s="29"/>
      <c r="Q532" s="29"/>
      <c r="R532" s="29"/>
      <c r="S532" s="29"/>
      <c r="T532" s="29"/>
    </row>
    <row r="533" spans="1:20" ht="12" customHeight="1">
      <c r="A533" s="28"/>
      <c r="B533" s="28"/>
      <c r="C533" s="30"/>
      <c r="D533" s="28"/>
      <c r="E533" s="28"/>
      <c r="F533" s="31"/>
      <c r="G533" s="31"/>
      <c r="H533" s="29"/>
      <c r="I533" s="29"/>
      <c r="J533" s="29"/>
      <c r="K533" s="29"/>
      <c r="L533" s="29"/>
      <c r="M533" s="29"/>
      <c r="N533" s="29"/>
      <c r="O533" s="29"/>
      <c r="P533" s="29"/>
      <c r="Q533" s="29"/>
      <c r="R533" s="29"/>
      <c r="S533" s="29"/>
      <c r="T533" s="29"/>
    </row>
    <row r="534" spans="1:20" ht="12" customHeight="1">
      <c r="A534" s="28"/>
      <c r="B534" s="28"/>
      <c r="C534" s="30"/>
      <c r="D534" s="28"/>
      <c r="E534" s="28"/>
      <c r="F534" s="31"/>
      <c r="G534" s="31"/>
      <c r="H534" s="29"/>
      <c r="I534" s="29"/>
      <c r="J534" s="29"/>
      <c r="K534" s="29"/>
      <c r="L534" s="29"/>
      <c r="M534" s="29"/>
      <c r="N534" s="29"/>
      <c r="O534" s="29"/>
      <c r="P534" s="29"/>
      <c r="Q534" s="29"/>
      <c r="R534" s="29"/>
      <c r="S534" s="29"/>
      <c r="T534" s="29"/>
    </row>
    <row r="535" spans="1:20" ht="12" customHeight="1">
      <c r="A535" s="28"/>
      <c r="B535" s="28"/>
      <c r="C535" s="30"/>
      <c r="D535" s="28"/>
      <c r="E535" s="28"/>
      <c r="F535" s="31"/>
      <c r="G535" s="31"/>
      <c r="H535" s="29"/>
      <c r="I535" s="29"/>
      <c r="J535" s="29"/>
      <c r="K535" s="29"/>
      <c r="L535" s="29"/>
      <c r="M535" s="29"/>
      <c r="N535" s="29"/>
      <c r="O535" s="29"/>
      <c r="P535" s="29"/>
      <c r="Q535" s="29"/>
      <c r="R535" s="29"/>
      <c r="S535" s="29"/>
      <c r="T535" s="29"/>
    </row>
    <row r="536" spans="1:20" ht="12" customHeight="1">
      <c r="A536" s="28"/>
      <c r="B536" s="28"/>
      <c r="C536" s="30"/>
      <c r="D536" s="28"/>
      <c r="E536" s="28"/>
      <c r="F536" s="31"/>
      <c r="G536" s="31"/>
      <c r="H536" s="29"/>
      <c r="I536" s="29"/>
      <c r="J536" s="29"/>
      <c r="K536" s="29"/>
      <c r="L536" s="29"/>
      <c r="M536" s="29"/>
      <c r="N536" s="29"/>
      <c r="O536" s="29"/>
      <c r="P536" s="29"/>
      <c r="Q536" s="29"/>
      <c r="R536" s="29"/>
      <c r="S536" s="29"/>
      <c r="T536" s="29"/>
    </row>
    <row r="537" spans="1:20" ht="12" customHeight="1">
      <c r="A537" s="28"/>
      <c r="B537" s="28"/>
      <c r="C537" s="30"/>
      <c r="D537" s="28"/>
      <c r="E537" s="28"/>
      <c r="F537" s="31"/>
      <c r="G537" s="31"/>
      <c r="H537" s="29"/>
      <c r="I537" s="29"/>
      <c r="J537" s="29"/>
      <c r="K537" s="29"/>
      <c r="L537" s="29"/>
      <c r="M537" s="29"/>
      <c r="N537" s="29"/>
      <c r="O537" s="29"/>
      <c r="P537" s="29"/>
      <c r="Q537" s="29"/>
      <c r="R537" s="29"/>
      <c r="S537" s="29"/>
      <c r="T537" s="29"/>
    </row>
    <row r="538" spans="1:20" ht="12" customHeight="1">
      <c r="A538" s="28"/>
      <c r="B538" s="28"/>
      <c r="C538" s="30"/>
      <c r="D538" s="28"/>
      <c r="E538" s="28"/>
      <c r="F538" s="31"/>
      <c r="G538" s="31"/>
      <c r="H538" s="29"/>
      <c r="I538" s="29"/>
      <c r="J538" s="29"/>
      <c r="K538" s="29"/>
      <c r="L538" s="29"/>
      <c r="M538" s="29"/>
      <c r="N538" s="29"/>
      <c r="O538" s="29"/>
      <c r="P538" s="29"/>
      <c r="Q538" s="29"/>
      <c r="R538" s="29"/>
      <c r="S538" s="29"/>
      <c r="T538" s="29"/>
    </row>
    <row r="539" spans="1:20" ht="12" customHeight="1">
      <c r="A539" s="28"/>
      <c r="B539" s="28"/>
      <c r="C539" s="30"/>
      <c r="D539" s="28"/>
      <c r="E539" s="28"/>
      <c r="F539" s="31"/>
      <c r="G539" s="31"/>
      <c r="H539" s="29"/>
      <c r="I539" s="29"/>
      <c r="J539" s="29"/>
      <c r="K539" s="29"/>
      <c r="L539" s="29"/>
      <c r="M539" s="29"/>
      <c r="N539" s="29"/>
      <c r="O539" s="29"/>
      <c r="P539" s="29"/>
      <c r="Q539" s="29"/>
      <c r="R539" s="29"/>
      <c r="S539" s="29"/>
      <c r="T539" s="29"/>
    </row>
    <row r="540" spans="1:20" ht="12" customHeight="1">
      <c r="A540" s="28"/>
      <c r="B540" s="28"/>
      <c r="C540" s="30"/>
      <c r="D540" s="28"/>
      <c r="E540" s="28"/>
      <c r="F540" s="31"/>
      <c r="G540" s="31"/>
      <c r="H540" s="29"/>
      <c r="I540" s="29"/>
      <c r="J540" s="29"/>
      <c r="K540" s="29"/>
      <c r="L540" s="29"/>
      <c r="M540" s="29"/>
      <c r="N540" s="29"/>
      <c r="O540" s="29"/>
      <c r="P540" s="29"/>
      <c r="Q540" s="29"/>
      <c r="R540" s="29"/>
      <c r="S540" s="29"/>
      <c r="T540" s="29"/>
    </row>
    <row r="541" spans="1:20" ht="12" customHeight="1">
      <c r="A541" s="28"/>
      <c r="B541" s="28"/>
      <c r="C541" s="30"/>
      <c r="D541" s="28"/>
      <c r="E541" s="28"/>
      <c r="F541" s="31"/>
      <c r="G541" s="31"/>
      <c r="H541" s="29"/>
      <c r="I541" s="29"/>
      <c r="J541" s="29"/>
      <c r="K541" s="29"/>
      <c r="L541" s="29"/>
      <c r="M541" s="29"/>
      <c r="N541" s="29"/>
      <c r="O541" s="29"/>
      <c r="P541" s="29"/>
      <c r="Q541" s="29"/>
      <c r="R541" s="29"/>
      <c r="S541" s="29"/>
      <c r="T541" s="29"/>
    </row>
    <row r="542" spans="1:20" ht="12" customHeight="1">
      <c r="A542" s="28"/>
      <c r="B542" s="28"/>
      <c r="C542" s="30"/>
      <c r="D542" s="28"/>
      <c r="E542" s="28"/>
      <c r="F542" s="31"/>
      <c r="G542" s="31"/>
      <c r="H542" s="29"/>
      <c r="I542" s="29"/>
      <c r="J542" s="29"/>
      <c r="K542" s="29"/>
      <c r="L542" s="29"/>
      <c r="M542" s="29"/>
      <c r="N542" s="29"/>
      <c r="O542" s="29"/>
      <c r="P542" s="29"/>
      <c r="Q542" s="29"/>
      <c r="R542" s="29"/>
      <c r="S542" s="29"/>
      <c r="T542" s="29"/>
    </row>
    <row r="543" spans="1:20" ht="12" customHeight="1">
      <c r="A543" s="28"/>
      <c r="B543" s="28"/>
      <c r="C543" s="30"/>
      <c r="D543" s="28"/>
      <c r="E543" s="28"/>
      <c r="F543" s="31"/>
      <c r="G543" s="31"/>
      <c r="H543" s="29"/>
      <c r="I543" s="29"/>
      <c r="J543" s="29"/>
      <c r="K543" s="29"/>
      <c r="L543" s="29"/>
      <c r="M543" s="29"/>
      <c r="N543" s="29"/>
      <c r="O543" s="29"/>
      <c r="P543" s="29"/>
      <c r="Q543" s="29"/>
      <c r="R543" s="29"/>
      <c r="S543" s="29"/>
      <c r="T543" s="29"/>
    </row>
    <row r="544" spans="1:20" ht="12" customHeight="1">
      <c r="A544" s="28"/>
      <c r="B544" s="28"/>
      <c r="C544" s="30"/>
      <c r="D544" s="28"/>
      <c r="E544" s="28"/>
      <c r="F544" s="31"/>
      <c r="G544" s="31"/>
      <c r="H544" s="29"/>
      <c r="I544" s="29"/>
      <c r="J544" s="29"/>
      <c r="K544" s="29"/>
      <c r="L544" s="29"/>
      <c r="M544" s="29"/>
      <c r="N544" s="29"/>
      <c r="O544" s="29"/>
      <c r="P544" s="29"/>
      <c r="Q544" s="29"/>
      <c r="R544" s="29"/>
      <c r="S544" s="29"/>
      <c r="T544" s="29"/>
    </row>
    <row r="545" spans="1:20" ht="12" customHeight="1">
      <c r="A545" s="28"/>
      <c r="B545" s="28"/>
      <c r="C545" s="30"/>
      <c r="D545" s="28"/>
      <c r="E545" s="28"/>
      <c r="F545" s="31"/>
      <c r="G545" s="31"/>
      <c r="H545" s="29"/>
      <c r="I545" s="29"/>
      <c r="J545" s="29"/>
      <c r="K545" s="29"/>
      <c r="L545" s="29"/>
      <c r="M545" s="29"/>
      <c r="N545" s="29"/>
      <c r="O545" s="29"/>
      <c r="P545" s="29"/>
      <c r="Q545" s="29"/>
      <c r="R545" s="29"/>
      <c r="S545" s="29"/>
      <c r="T545" s="29"/>
    </row>
    <row r="546" spans="1:20" ht="12" customHeight="1">
      <c r="A546" s="28"/>
      <c r="B546" s="28"/>
      <c r="C546" s="30"/>
      <c r="D546" s="28"/>
      <c r="E546" s="28"/>
      <c r="F546" s="31"/>
      <c r="G546" s="31"/>
      <c r="H546" s="29"/>
      <c r="I546" s="29"/>
      <c r="J546" s="29"/>
      <c r="K546" s="29"/>
      <c r="L546" s="29"/>
      <c r="M546" s="29"/>
      <c r="N546" s="29"/>
      <c r="O546" s="29"/>
      <c r="P546" s="29"/>
      <c r="Q546" s="29"/>
      <c r="R546" s="29"/>
      <c r="S546" s="29"/>
      <c r="T546" s="29"/>
    </row>
    <row r="547" spans="1:20" ht="12" customHeight="1">
      <c r="A547" s="28"/>
      <c r="B547" s="28"/>
      <c r="C547" s="30"/>
      <c r="D547" s="28"/>
      <c r="E547" s="28"/>
      <c r="F547" s="31"/>
      <c r="G547" s="31"/>
      <c r="H547" s="29"/>
      <c r="I547" s="29"/>
      <c r="J547" s="29"/>
      <c r="K547" s="29"/>
      <c r="L547" s="29"/>
      <c r="M547" s="29"/>
      <c r="N547" s="29"/>
      <c r="O547" s="29"/>
      <c r="P547" s="29"/>
      <c r="Q547" s="29"/>
      <c r="R547" s="29"/>
      <c r="S547" s="29"/>
      <c r="T547" s="29"/>
    </row>
    <row r="548" spans="1:20" ht="12" customHeight="1">
      <c r="A548" s="28"/>
      <c r="B548" s="28"/>
      <c r="C548" s="30"/>
      <c r="D548" s="28"/>
      <c r="E548" s="28"/>
      <c r="F548" s="31"/>
      <c r="G548" s="31"/>
      <c r="H548" s="29"/>
      <c r="I548" s="29"/>
      <c r="J548" s="29"/>
      <c r="K548" s="29"/>
      <c r="L548" s="29"/>
      <c r="M548" s="29"/>
      <c r="N548" s="29"/>
      <c r="O548" s="29"/>
      <c r="P548" s="29"/>
      <c r="Q548" s="29"/>
      <c r="R548" s="29"/>
      <c r="S548" s="29"/>
      <c r="T548" s="29"/>
    </row>
    <row r="549" spans="1:20" ht="12" customHeight="1">
      <c r="A549" s="28"/>
      <c r="B549" s="28"/>
      <c r="C549" s="30"/>
      <c r="D549" s="28"/>
      <c r="E549" s="28"/>
      <c r="F549" s="31"/>
      <c r="G549" s="31"/>
      <c r="H549" s="29"/>
      <c r="I549" s="29"/>
      <c r="J549" s="29"/>
      <c r="K549" s="29"/>
      <c r="L549" s="29"/>
      <c r="M549" s="29"/>
      <c r="N549" s="29"/>
      <c r="O549" s="29"/>
      <c r="P549" s="29"/>
      <c r="Q549" s="29"/>
      <c r="R549" s="29"/>
      <c r="S549" s="29"/>
      <c r="T549" s="29"/>
    </row>
    <row r="550" spans="1:20" ht="12" customHeight="1">
      <c r="A550" s="28"/>
      <c r="B550" s="28"/>
      <c r="C550" s="30"/>
      <c r="D550" s="28"/>
      <c r="E550" s="28"/>
      <c r="F550" s="31"/>
      <c r="G550" s="31"/>
      <c r="H550" s="29"/>
      <c r="I550" s="29"/>
      <c r="J550" s="29"/>
      <c r="K550" s="29"/>
      <c r="L550" s="29"/>
      <c r="M550" s="29"/>
      <c r="N550" s="29"/>
      <c r="O550" s="29"/>
      <c r="P550" s="29"/>
      <c r="Q550" s="29"/>
      <c r="R550" s="29"/>
      <c r="S550" s="29"/>
      <c r="T550" s="29"/>
    </row>
    <row r="551" spans="1:20" ht="12" customHeight="1">
      <c r="A551" s="28"/>
      <c r="B551" s="28"/>
      <c r="C551" s="30"/>
      <c r="D551" s="28"/>
      <c r="E551" s="28"/>
      <c r="F551" s="31"/>
      <c r="G551" s="31"/>
      <c r="H551" s="29"/>
      <c r="I551" s="29"/>
      <c r="J551" s="29"/>
      <c r="K551" s="29"/>
      <c r="L551" s="29"/>
      <c r="M551" s="29"/>
      <c r="N551" s="29"/>
      <c r="O551" s="29"/>
      <c r="P551" s="29"/>
      <c r="Q551" s="29"/>
      <c r="R551" s="29"/>
      <c r="S551" s="29"/>
      <c r="T551" s="29"/>
    </row>
    <row r="552" spans="1:20" ht="12" customHeight="1">
      <c r="A552" s="28"/>
      <c r="B552" s="28"/>
      <c r="C552" s="30"/>
      <c r="D552" s="28"/>
      <c r="E552" s="28"/>
      <c r="F552" s="31"/>
      <c r="G552" s="31"/>
      <c r="H552" s="29"/>
      <c r="I552" s="29"/>
      <c r="J552" s="29"/>
      <c r="K552" s="29"/>
      <c r="L552" s="29"/>
      <c r="M552" s="29"/>
      <c r="N552" s="29"/>
      <c r="O552" s="29"/>
      <c r="P552" s="29"/>
      <c r="Q552" s="29"/>
      <c r="R552" s="29"/>
      <c r="S552" s="29"/>
      <c r="T552" s="29"/>
    </row>
    <row r="553" spans="1:20" ht="12" customHeight="1">
      <c r="A553" s="28"/>
      <c r="B553" s="28"/>
      <c r="C553" s="30"/>
      <c r="D553" s="28"/>
      <c r="E553" s="28"/>
      <c r="F553" s="31"/>
      <c r="G553" s="31"/>
      <c r="H553" s="29"/>
      <c r="I553" s="29"/>
      <c r="J553" s="29"/>
      <c r="K553" s="29"/>
      <c r="L553" s="29"/>
      <c r="M553" s="29"/>
      <c r="N553" s="29"/>
      <c r="O553" s="29"/>
      <c r="P553" s="29"/>
      <c r="Q553" s="29"/>
      <c r="R553" s="29"/>
      <c r="S553" s="29"/>
      <c r="T553" s="29"/>
    </row>
    <row r="554" spans="1:20" ht="12" customHeight="1">
      <c r="A554" s="28"/>
      <c r="B554" s="28"/>
      <c r="C554" s="30"/>
      <c r="D554" s="28"/>
      <c r="E554" s="28"/>
      <c r="F554" s="31"/>
      <c r="G554" s="31"/>
      <c r="H554" s="29"/>
      <c r="I554" s="29"/>
      <c r="J554" s="29"/>
      <c r="K554" s="29"/>
      <c r="L554" s="29"/>
      <c r="M554" s="29"/>
      <c r="N554" s="29"/>
      <c r="O554" s="29"/>
      <c r="P554" s="29"/>
      <c r="Q554" s="29"/>
      <c r="R554" s="29"/>
      <c r="S554" s="29"/>
      <c r="T554" s="29"/>
    </row>
    <row r="555" spans="1:20" ht="12" customHeight="1">
      <c r="A555" s="28"/>
      <c r="B555" s="28"/>
      <c r="C555" s="30"/>
      <c r="D555" s="28"/>
      <c r="E555" s="28"/>
      <c r="F555" s="31"/>
      <c r="G555" s="31"/>
      <c r="H555" s="29"/>
      <c r="I555" s="29"/>
      <c r="J555" s="29"/>
      <c r="K555" s="29"/>
      <c r="L555" s="29"/>
      <c r="M555" s="29"/>
      <c r="N555" s="29"/>
      <c r="O555" s="29"/>
      <c r="P555" s="29"/>
      <c r="Q555" s="29"/>
      <c r="R555" s="29"/>
      <c r="S555" s="29"/>
      <c r="T555" s="29"/>
    </row>
    <row r="556" spans="1:20" ht="12" customHeight="1">
      <c r="A556" s="28"/>
      <c r="B556" s="28"/>
      <c r="C556" s="30"/>
      <c r="D556" s="28"/>
      <c r="E556" s="28"/>
      <c r="F556" s="31"/>
      <c r="G556" s="31"/>
      <c r="H556" s="29"/>
      <c r="I556" s="29"/>
      <c r="J556" s="29"/>
      <c r="K556" s="29"/>
      <c r="L556" s="29"/>
      <c r="M556" s="29"/>
      <c r="N556" s="29"/>
      <c r="O556" s="29"/>
      <c r="P556" s="29"/>
      <c r="Q556" s="29"/>
      <c r="R556" s="29"/>
      <c r="S556" s="29"/>
      <c r="T556" s="29"/>
    </row>
    <row r="557" spans="1:20" ht="12" customHeight="1">
      <c r="A557" s="28"/>
      <c r="B557" s="28"/>
      <c r="C557" s="30"/>
      <c r="D557" s="28"/>
      <c r="E557" s="28"/>
      <c r="F557" s="31"/>
      <c r="G557" s="31"/>
      <c r="H557" s="29"/>
      <c r="I557" s="29"/>
      <c r="J557" s="29"/>
      <c r="K557" s="29"/>
      <c r="L557" s="29"/>
      <c r="M557" s="29"/>
      <c r="N557" s="29"/>
      <c r="O557" s="29"/>
      <c r="P557" s="29"/>
      <c r="Q557" s="29"/>
      <c r="R557" s="29"/>
      <c r="S557" s="29"/>
      <c r="T557" s="29"/>
    </row>
    <row r="558" spans="1:20" ht="12" customHeight="1">
      <c r="A558" s="28"/>
      <c r="B558" s="28"/>
      <c r="C558" s="30"/>
      <c r="D558" s="28"/>
      <c r="E558" s="28"/>
      <c r="F558" s="31"/>
      <c r="G558" s="31"/>
      <c r="H558" s="29"/>
      <c r="I558" s="29"/>
      <c r="J558" s="29"/>
      <c r="K558" s="29"/>
      <c r="L558" s="29"/>
      <c r="M558" s="29"/>
      <c r="N558" s="29"/>
      <c r="O558" s="29"/>
      <c r="P558" s="29"/>
      <c r="Q558" s="29"/>
      <c r="R558" s="29"/>
      <c r="S558" s="29"/>
      <c r="T558" s="29"/>
    </row>
    <row r="559" spans="1:20" ht="12" customHeight="1">
      <c r="A559" s="28"/>
      <c r="B559" s="28"/>
      <c r="C559" s="30"/>
      <c r="D559" s="28"/>
      <c r="E559" s="28"/>
      <c r="F559" s="31"/>
      <c r="G559" s="31"/>
      <c r="H559" s="29"/>
      <c r="I559" s="29"/>
      <c r="J559" s="29"/>
      <c r="K559" s="29"/>
      <c r="L559" s="29"/>
      <c r="M559" s="29"/>
      <c r="N559" s="29"/>
      <c r="O559" s="29"/>
      <c r="P559" s="29"/>
      <c r="Q559" s="29"/>
      <c r="R559" s="29"/>
      <c r="S559" s="29"/>
      <c r="T559" s="29"/>
    </row>
    <row r="560" spans="1:20" ht="12" customHeight="1">
      <c r="A560" s="28"/>
      <c r="B560" s="28"/>
      <c r="C560" s="30"/>
      <c r="D560" s="28"/>
      <c r="E560" s="28"/>
      <c r="F560" s="31"/>
      <c r="G560" s="31"/>
      <c r="H560" s="29"/>
      <c r="I560" s="29"/>
      <c r="J560" s="29"/>
      <c r="K560" s="29"/>
      <c r="L560" s="29"/>
      <c r="M560" s="29"/>
      <c r="N560" s="29"/>
      <c r="O560" s="29"/>
      <c r="P560" s="29"/>
      <c r="Q560" s="29"/>
      <c r="R560" s="29"/>
      <c r="S560" s="29"/>
      <c r="T560" s="29"/>
    </row>
    <row r="561" spans="1:20" ht="12" customHeight="1">
      <c r="A561" s="28"/>
      <c r="B561" s="28"/>
      <c r="C561" s="30"/>
      <c r="D561" s="28"/>
      <c r="E561" s="28"/>
      <c r="F561" s="31"/>
      <c r="G561" s="31"/>
      <c r="H561" s="29"/>
      <c r="I561" s="29"/>
      <c r="J561" s="29"/>
      <c r="K561" s="29"/>
      <c r="L561" s="29"/>
      <c r="M561" s="29"/>
      <c r="N561" s="29"/>
      <c r="O561" s="29"/>
      <c r="P561" s="29"/>
      <c r="Q561" s="29"/>
      <c r="R561" s="29"/>
      <c r="S561" s="29"/>
      <c r="T561" s="29"/>
    </row>
    <row r="562" spans="1:20" ht="12" customHeight="1">
      <c r="A562" s="28"/>
      <c r="B562" s="28"/>
      <c r="C562" s="30"/>
      <c r="D562" s="28"/>
      <c r="E562" s="28"/>
      <c r="F562" s="31"/>
      <c r="G562" s="31"/>
      <c r="H562" s="29"/>
      <c r="I562" s="29"/>
      <c r="J562" s="29"/>
      <c r="K562" s="29"/>
      <c r="L562" s="29"/>
      <c r="M562" s="29"/>
      <c r="N562" s="29"/>
      <c r="O562" s="29"/>
      <c r="P562" s="29"/>
      <c r="Q562" s="29"/>
      <c r="R562" s="29"/>
      <c r="S562" s="29"/>
      <c r="T562" s="29"/>
    </row>
    <row r="563" spans="1:20" ht="12" customHeight="1">
      <c r="A563" s="28"/>
      <c r="B563" s="28"/>
      <c r="C563" s="30"/>
      <c r="D563" s="28"/>
      <c r="E563" s="28"/>
      <c r="F563" s="31"/>
      <c r="G563" s="31"/>
      <c r="H563" s="29"/>
      <c r="I563" s="29"/>
      <c r="J563" s="29"/>
      <c r="K563" s="29"/>
      <c r="L563" s="29"/>
      <c r="M563" s="29"/>
      <c r="N563" s="29"/>
      <c r="O563" s="29"/>
      <c r="P563" s="29"/>
      <c r="Q563" s="29"/>
      <c r="R563" s="29"/>
      <c r="S563" s="29"/>
      <c r="T563" s="29"/>
    </row>
    <row r="564" spans="1:20" ht="12" customHeight="1">
      <c r="A564" s="28"/>
      <c r="B564" s="28"/>
      <c r="C564" s="30"/>
      <c r="D564" s="28"/>
      <c r="E564" s="28"/>
      <c r="F564" s="31"/>
      <c r="G564" s="31"/>
      <c r="H564" s="29"/>
      <c r="I564" s="29"/>
      <c r="J564" s="29"/>
      <c r="K564" s="29"/>
      <c r="L564" s="29"/>
      <c r="M564" s="29"/>
      <c r="N564" s="29"/>
      <c r="O564" s="29"/>
      <c r="P564" s="29"/>
      <c r="Q564" s="29"/>
      <c r="R564" s="29"/>
      <c r="S564" s="29"/>
      <c r="T564" s="29"/>
    </row>
    <row r="565" spans="1:20" ht="12" customHeight="1">
      <c r="A565" s="28"/>
      <c r="B565" s="28"/>
      <c r="C565" s="30"/>
      <c r="D565" s="28"/>
      <c r="E565" s="28"/>
      <c r="F565" s="31"/>
      <c r="G565" s="31"/>
      <c r="H565" s="29"/>
      <c r="I565" s="29"/>
      <c r="J565" s="29"/>
      <c r="K565" s="29"/>
      <c r="L565" s="29"/>
      <c r="M565" s="29"/>
      <c r="N565" s="29"/>
      <c r="O565" s="29"/>
      <c r="P565" s="29"/>
      <c r="Q565" s="29"/>
      <c r="R565" s="29"/>
      <c r="S565" s="29"/>
      <c r="T565" s="29"/>
    </row>
    <row r="566" spans="1:20" ht="12" customHeight="1">
      <c r="A566" s="28"/>
      <c r="B566" s="28"/>
      <c r="C566" s="30"/>
      <c r="D566" s="28"/>
      <c r="E566" s="28"/>
      <c r="F566" s="31"/>
      <c r="G566" s="31"/>
      <c r="H566" s="29"/>
      <c r="I566" s="29"/>
      <c r="J566" s="29"/>
      <c r="K566" s="29"/>
      <c r="L566" s="29"/>
      <c r="M566" s="29"/>
      <c r="N566" s="29"/>
      <c r="O566" s="29"/>
      <c r="P566" s="29"/>
      <c r="Q566" s="29"/>
      <c r="R566" s="29"/>
      <c r="S566" s="29"/>
      <c r="T566" s="29"/>
    </row>
    <row r="567" spans="1:20" ht="12" customHeight="1">
      <c r="A567" s="28"/>
      <c r="B567" s="28"/>
      <c r="C567" s="30"/>
      <c r="D567" s="28"/>
      <c r="E567" s="28"/>
      <c r="F567" s="31"/>
      <c r="G567" s="31"/>
      <c r="H567" s="29"/>
      <c r="I567" s="29"/>
      <c r="J567" s="29"/>
      <c r="K567" s="29"/>
      <c r="L567" s="29"/>
      <c r="M567" s="29"/>
      <c r="N567" s="29"/>
      <c r="O567" s="29"/>
      <c r="P567" s="29"/>
      <c r="Q567" s="29"/>
      <c r="R567" s="29"/>
      <c r="S567" s="29"/>
      <c r="T567" s="29"/>
    </row>
    <row r="568" spans="1:20" ht="12" customHeight="1">
      <c r="A568" s="28"/>
      <c r="B568" s="28"/>
      <c r="C568" s="30"/>
      <c r="D568" s="28"/>
      <c r="E568" s="28"/>
      <c r="F568" s="31"/>
      <c r="G568" s="31"/>
      <c r="H568" s="29"/>
      <c r="I568" s="29"/>
      <c r="J568" s="29"/>
      <c r="K568" s="29"/>
      <c r="L568" s="29"/>
      <c r="M568" s="29"/>
      <c r="N568" s="29"/>
      <c r="O568" s="29"/>
      <c r="P568" s="29"/>
      <c r="Q568" s="29"/>
      <c r="R568" s="29"/>
      <c r="S568" s="29"/>
      <c r="T568" s="29"/>
    </row>
    <row r="569" spans="1:20" ht="12" customHeight="1">
      <c r="A569" s="28"/>
      <c r="B569" s="28"/>
      <c r="C569" s="30"/>
      <c r="D569" s="28"/>
      <c r="E569" s="28"/>
      <c r="F569" s="31"/>
      <c r="G569" s="31"/>
      <c r="H569" s="29"/>
      <c r="I569" s="29"/>
      <c r="J569" s="29"/>
      <c r="K569" s="29"/>
      <c r="L569" s="29"/>
      <c r="M569" s="29"/>
      <c r="N569" s="29"/>
      <c r="O569" s="29"/>
      <c r="P569" s="29"/>
      <c r="Q569" s="29"/>
      <c r="R569" s="29"/>
      <c r="S569" s="29"/>
      <c r="T569" s="29"/>
    </row>
    <row r="570" spans="1:20" ht="12" customHeight="1">
      <c r="A570" s="28"/>
      <c r="B570" s="28"/>
      <c r="C570" s="30"/>
      <c r="D570" s="28"/>
      <c r="E570" s="28"/>
      <c r="F570" s="31"/>
      <c r="G570" s="31"/>
      <c r="H570" s="29"/>
      <c r="I570" s="29"/>
      <c r="J570" s="29"/>
      <c r="K570" s="29"/>
      <c r="L570" s="29"/>
      <c r="M570" s="29"/>
      <c r="N570" s="29"/>
      <c r="O570" s="29"/>
      <c r="P570" s="29"/>
      <c r="Q570" s="29"/>
      <c r="R570" s="29"/>
      <c r="S570" s="29"/>
      <c r="T570" s="29"/>
    </row>
    <row r="571" spans="1:20" ht="12" customHeight="1">
      <c r="A571" s="28"/>
      <c r="B571" s="28"/>
      <c r="C571" s="30"/>
      <c r="D571" s="28"/>
      <c r="E571" s="28"/>
      <c r="F571" s="31"/>
      <c r="G571" s="31"/>
      <c r="H571" s="29"/>
      <c r="I571" s="29"/>
      <c r="J571" s="29"/>
      <c r="K571" s="29"/>
      <c r="L571" s="29"/>
      <c r="M571" s="29"/>
      <c r="N571" s="29"/>
      <c r="O571" s="29"/>
      <c r="P571" s="29"/>
      <c r="Q571" s="29"/>
      <c r="R571" s="29"/>
      <c r="S571" s="29"/>
      <c r="T571" s="29"/>
    </row>
    <row r="572" spans="1:20" ht="12" customHeight="1">
      <c r="A572" s="28"/>
      <c r="B572" s="28"/>
      <c r="C572" s="30"/>
      <c r="D572" s="28"/>
      <c r="E572" s="28"/>
      <c r="F572" s="31"/>
      <c r="G572" s="31"/>
      <c r="H572" s="29"/>
      <c r="I572" s="29"/>
      <c r="J572" s="29"/>
      <c r="K572" s="29"/>
      <c r="L572" s="29"/>
      <c r="M572" s="29"/>
      <c r="N572" s="29"/>
      <c r="O572" s="29"/>
      <c r="P572" s="29"/>
      <c r="Q572" s="29"/>
      <c r="R572" s="29"/>
      <c r="S572" s="29"/>
      <c r="T572" s="29"/>
    </row>
    <row r="573" spans="1:20" ht="12" customHeight="1">
      <c r="A573" s="28"/>
      <c r="B573" s="28"/>
      <c r="C573" s="30"/>
      <c r="D573" s="28"/>
      <c r="E573" s="28"/>
      <c r="F573" s="31"/>
      <c r="G573" s="31"/>
      <c r="H573" s="29"/>
      <c r="I573" s="29"/>
      <c r="J573" s="29"/>
      <c r="K573" s="29"/>
      <c r="L573" s="29"/>
      <c r="M573" s="29"/>
      <c r="N573" s="29"/>
      <c r="O573" s="29"/>
      <c r="P573" s="29"/>
      <c r="Q573" s="29"/>
      <c r="R573" s="29"/>
      <c r="S573" s="29"/>
      <c r="T573" s="29"/>
    </row>
    <row r="574" spans="1:20" ht="12" customHeight="1">
      <c r="A574" s="28"/>
      <c r="B574" s="28"/>
      <c r="C574" s="30"/>
      <c r="D574" s="28"/>
      <c r="E574" s="28"/>
      <c r="F574" s="31"/>
      <c r="G574" s="31"/>
      <c r="H574" s="29"/>
      <c r="I574" s="29"/>
      <c r="J574" s="29"/>
      <c r="K574" s="29"/>
      <c r="L574" s="29"/>
      <c r="M574" s="29"/>
      <c r="N574" s="29"/>
      <c r="O574" s="29"/>
      <c r="P574" s="29"/>
      <c r="Q574" s="29"/>
      <c r="R574" s="29"/>
      <c r="S574" s="29"/>
      <c r="T574" s="29"/>
    </row>
    <row r="575" spans="1:20" ht="12" customHeight="1">
      <c r="A575" s="28"/>
      <c r="B575" s="28"/>
      <c r="C575" s="30"/>
      <c r="D575" s="28"/>
      <c r="E575" s="28"/>
      <c r="F575" s="31"/>
      <c r="G575" s="31"/>
      <c r="H575" s="29"/>
      <c r="I575" s="29"/>
      <c r="J575" s="29"/>
      <c r="K575" s="29"/>
      <c r="L575" s="29"/>
      <c r="M575" s="29"/>
      <c r="N575" s="29"/>
      <c r="O575" s="29"/>
      <c r="P575" s="29"/>
      <c r="Q575" s="29"/>
      <c r="R575" s="29"/>
      <c r="S575" s="29"/>
      <c r="T575" s="29"/>
    </row>
    <row r="576" spans="1:20" ht="12" customHeight="1">
      <c r="A576" s="28"/>
      <c r="B576" s="28"/>
      <c r="C576" s="30"/>
      <c r="D576" s="28"/>
      <c r="E576" s="28"/>
      <c r="F576" s="31"/>
      <c r="G576" s="31"/>
      <c r="H576" s="29"/>
      <c r="I576" s="29"/>
      <c r="J576" s="29"/>
      <c r="K576" s="29"/>
      <c r="L576" s="29"/>
      <c r="M576" s="29"/>
      <c r="N576" s="29"/>
      <c r="O576" s="29"/>
      <c r="P576" s="29"/>
      <c r="Q576" s="29"/>
      <c r="R576" s="29"/>
      <c r="S576" s="29"/>
      <c r="T576" s="29"/>
    </row>
    <row r="577" spans="1:20" ht="12" customHeight="1">
      <c r="A577" s="28"/>
      <c r="B577" s="28"/>
      <c r="C577" s="30"/>
      <c r="D577" s="28"/>
      <c r="E577" s="28"/>
      <c r="F577" s="31"/>
      <c r="G577" s="31"/>
      <c r="H577" s="29"/>
      <c r="I577" s="29"/>
      <c r="J577" s="29"/>
      <c r="K577" s="29"/>
      <c r="L577" s="29"/>
      <c r="M577" s="29"/>
      <c r="N577" s="29"/>
      <c r="O577" s="29"/>
      <c r="P577" s="29"/>
      <c r="Q577" s="29"/>
      <c r="R577" s="29"/>
      <c r="S577" s="29"/>
      <c r="T577" s="29"/>
    </row>
    <row r="578" spans="1:20" ht="12" customHeight="1">
      <c r="A578" s="28"/>
      <c r="B578" s="28"/>
      <c r="C578" s="30"/>
      <c r="D578" s="28"/>
      <c r="E578" s="28"/>
      <c r="F578" s="31"/>
      <c r="G578" s="31"/>
      <c r="H578" s="29"/>
      <c r="I578" s="29"/>
      <c r="J578" s="29"/>
      <c r="K578" s="29"/>
      <c r="L578" s="29"/>
      <c r="M578" s="29"/>
      <c r="N578" s="29"/>
      <c r="O578" s="29"/>
      <c r="P578" s="29"/>
      <c r="Q578" s="29"/>
      <c r="R578" s="29"/>
      <c r="S578" s="29"/>
      <c r="T578" s="29"/>
    </row>
    <row r="579" spans="1:20" ht="12" customHeight="1">
      <c r="A579" s="28"/>
      <c r="B579" s="28"/>
      <c r="C579" s="30"/>
      <c r="D579" s="28"/>
      <c r="E579" s="28"/>
      <c r="F579" s="31"/>
      <c r="G579" s="31"/>
      <c r="H579" s="29"/>
      <c r="I579" s="29"/>
      <c r="J579" s="29"/>
      <c r="K579" s="29"/>
      <c r="L579" s="29"/>
      <c r="M579" s="29"/>
      <c r="N579" s="29"/>
      <c r="O579" s="29"/>
      <c r="P579" s="29"/>
      <c r="Q579" s="29"/>
      <c r="R579" s="29"/>
      <c r="S579" s="29"/>
      <c r="T579" s="29"/>
    </row>
    <row r="580" spans="1:20" ht="12" customHeight="1">
      <c r="A580" s="28"/>
      <c r="B580" s="28"/>
      <c r="C580" s="30"/>
      <c r="D580" s="28"/>
      <c r="E580" s="28"/>
      <c r="F580" s="31"/>
      <c r="G580" s="31"/>
      <c r="H580" s="29"/>
      <c r="I580" s="29"/>
      <c r="J580" s="29"/>
      <c r="K580" s="29"/>
      <c r="L580" s="29"/>
      <c r="M580" s="29"/>
      <c r="N580" s="29"/>
      <c r="O580" s="29"/>
      <c r="P580" s="29"/>
      <c r="Q580" s="29"/>
      <c r="R580" s="29"/>
      <c r="S580" s="29"/>
      <c r="T580" s="29"/>
    </row>
    <row r="581" spans="1:20" ht="12" customHeight="1">
      <c r="A581" s="28"/>
      <c r="B581" s="28"/>
      <c r="C581" s="30"/>
      <c r="D581" s="28"/>
      <c r="E581" s="28"/>
      <c r="F581" s="31"/>
      <c r="G581" s="31"/>
      <c r="H581" s="29"/>
      <c r="I581" s="29"/>
      <c r="J581" s="29"/>
      <c r="K581" s="29"/>
      <c r="L581" s="29"/>
      <c r="M581" s="29"/>
      <c r="N581" s="29"/>
      <c r="O581" s="29"/>
      <c r="P581" s="29"/>
      <c r="Q581" s="29"/>
      <c r="R581" s="29"/>
      <c r="S581" s="29"/>
      <c r="T581" s="29"/>
    </row>
    <row r="582" spans="1:20" ht="12" customHeight="1">
      <c r="A582" s="28"/>
      <c r="B582" s="28"/>
      <c r="C582" s="30"/>
      <c r="D582" s="28"/>
      <c r="E582" s="28"/>
      <c r="F582" s="31"/>
      <c r="G582" s="31"/>
      <c r="H582" s="29"/>
      <c r="I582" s="29"/>
      <c r="J582" s="29"/>
      <c r="K582" s="29"/>
      <c r="L582" s="29"/>
      <c r="M582" s="29"/>
      <c r="N582" s="29"/>
      <c r="O582" s="29"/>
      <c r="P582" s="29"/>
      <c r="Q582" s="29"/>
      <c r="R582" s="29"/>
      <c r="S582" s="29"/>
      <c r="T582" s="29"/>
    </row>
    <row r="583" spans="1:20" ht="12" customHeight="1">
      <c r="A583" s="28"/>
      <c r="B583" s="28"/>
      <c r="C583" s="30"/>
      <c r="D583" s="28"/>
      <c r="E583" s="28"/>
      <c r="F583" s="31"/>
      <c r="G583" s="31"/>
      <c r="H583" s="29"/>
      <c r="I583" s="29"/>
      <c r="J583" s="29"/>
      <c r="K583" s="29"/>
      <c r="L583" s="29"/>
      <c r="M583" s="29"/>
      <c r="N583" s="29"/>
      <c r="O583" s="29"/>
      <c r="P583" s="29"/>
      <c r="Q583" s="29"/>
      <c r="R583" s="29"/>
      <c r="S583" s="29"/>
      <c r="T583" s="29"/>
    </row>
    <row r="584" spans="1:20" ht="12" customHeight="1">
      <c r="A584" s="28"/>
      <c r="B584" s="28"/>
      <c r="C584" s="30"/>
      <c r="D584" s="28"/>
      <c r="E584" s="28"/>
      <c r="F584" s="31"/>
      <c r="G584" s="31"/>
      <c r="H584" s="29"/>
      <c r="I584" s="29"/>
      <c r="J584" s="29"/>
      <c r="K584" s="29"/>
      <c r="L584" s="29"/>
      <c r="M584" s="29"/>
      <c r="N584" s="29"/>
      <c r="O584" s="29"/>
      <c r="P584" s="29"/>
      <c r="Q584" s="29"/>
      <c r="R584" s="29"/>
      <c r="S584" s="29"/>
      <c r="T584" s="29"/>
    </row>
    <row r="585" spans="1:20" ht="12" customHeight="1">
      <c r="A585" s="28"/>
      <c r="B585" s="28"/>
      <c r="C585" s="30"/>
      <c r="D585" s="28"/>
      <c r="E585" s="28"/>
      <c r="F585" s="31"/>
      <c r="G585" s="31"/>
      <c r="H585" s="29"/>
      <c r="I585" s="29"/>
      <c r="J585" s="29"/>
      <c r="K585" s="29"/>
      <c r="L585" s="29"/>
      <c r="M585" s="29"/>
      <c r="N585" s="29"/>
      <c r="O585" s="29"/>
      <c r="P585" s="29"/>
      <c r="Q585" s="29"/>
      <c r="R585" s="29"/>
      <c r="S585" s="29"/>
      <c r="T585" s="29"/>
    </row>
    <row r="586" spans="1:20" ht="12" customHeight="1">
      <c r="A586" s="28"/>
      <c r="B586" s="28"/>
      <c r="C586" s="30"/>
      <c r="D586" s="28"/>
      <c r="E586" s="28"/>
      <c r="F586" s="31"/>
      <c r="G586" s="31"/>
      <c r="H586" s="29"/>
      <c r="I586" s="29"/>
      <c r="J586" s="29"/>
      <c r="K586" s="29"/>
      <c r="L586" s="29"/>
      <c r="M586" s="29"/>
      <c r="N586" s="29"/>
      <c r="O586" s="29"/>
      <c r="P586" s="29"/>
      <c r="Q586" s="29"/>
      <c r="R586" s="29"/>
      <c r="S586" s="29"/>
      <c r="T586" s="29"/>
    </row>
    <row r="587" spans="1:20" ht="12" customHeight="1">
      <c r="A587" s="28"/>
      <c r="B587" s="28"/>
      <c r="C587" s="30"/>
      <c r="D587" s="28"/>
      <c r="E587" s="28"/>
      <c r="F587" s="31"/>
      <c r="G587" s="31"/>
      <c r="H587" s="29"/>
      <c r="I587" s="29"/>
      <c r="J587" s="29"/>
      <c r="K587" s="29"/>
      <c r="L587" s="29"/>
      <c r="M587" s="29"/>
      <c r="N587" s="29"/>
      <c r="O587" s="29"/>
      <c r="P587" s="29"/>
      <c r="Q587" s="29"/>
      <c r="R587" s="29"/>
      <c r="S587" s="29"/>
      <c r="T587" s="29"/>
    </row>
    <row r="588" spans="1:20" ht="12" customHeight="1">
      <c r="A588" s="28"/>
      <c r="B588" s="28"/>
      <c r="C588" s="30"/>
      <c r="D588" s="28"/>
      <c r="E588" s="28"/>
      <c r="F588" s="31"/>
      <c r="G588" s="31"/>
      <c r="H588" s="29"/>
      <c r="I588" s="29"/>
      <c r="J588" s="29"/>
      <c r="K588" s="29"/>
      <c r="L588" s="29"/>
      <c r="M588" s="29"/>
      <c r="N588" s="29"/>
      <c r="O588" s="29"/>
      <c r="P588" s="29"/>
      <c r="Q588" s="29"/>
      <c r="R588" s="29"/>
      <c r="S588" s="29"/>
      <c r="T588" s="29"/>
    </row>
    <row r="589" spans="1:20" ht="12" customHeight="1">
      <c r="A589" s="28"/>
      <c r="B589" s="28"/>
      <c r="C589" s="30"/>
      <c r="D589" s="28"/>
      <c r="E589" s="28"/>
      <c r="F589" s="31"/>
      <c r="G589" s="31"/>
      <c r="H589" s="29"/>
      <c r="I589" s="29"/>
      <c r="J589" s="29"/>
      <c r="K589" s="29"/>
      <c r="L589" s="29"/>
      <c r="M589" s="29"/>
      <c r="N589" s="29"/>
      <c r="O589" s="29"/>
      <c r="P589" s="29"/>
      <c r="Q589" s="29"/>
      <c r="R589" s="29"/>
      <c r="S589" s="29"/>
      <c r="T589" s="29"/>
    </row>
    <row r="590" spans="1:20" ht="12" customHeight="1">
      <c r="A590" s="28"/>
      <c r="B590" s="28"/>
      <c r="C590" s="30"/>
      <c r="D590" s="28"/>
      <c r="E590" s="28"/>
      <c r="F590" s="31"/>
      <c r="G590" s="31"/>
      <c r="H590" s="29"/>
      <c r="I590" s="29"/>
      <c r="J590" s="29"/>
      <c r="K590" s="29"/>
      <c r="L590" s="29"/>
      <c r="M590" s="29"/>
      <c r="N590" s="29"/>
      <c r="O590" s="29"/>
      <c r="P590" s="29"/>
      <c r="Q590" s="29"/>
      <c r="R590" s="29"/>
      <c r="S590" s="29"/>
      <c r="T590" s="29"/>
    </row>
    <row r="591" spans="1:20" ht="12" customHeight="1">
      <c r="A591" s="28"/>
      <c r="B591" s="28"/>
      <c r="C591" s="30"/>
      <c r="D591" s="28"/>
      <c r="E591" s="28"/>
      <c r="F591" s="31"/>
      <c r="G591" s="31"/>
      <c r="H591" s="29"/>
      <c r="I591" s="29"/>
      <c r="J591" s="29"/>
      <c r="K591" s="29"/>
      <c r="L591" s="29"/>
      <c r="M591" s="29"/>
      <c r="N591" s="29"/>
      <c r="O591" s="29"/>
      <c r="P591" s="29"/>
      <c r="Q591" s="29"/>
      <c r="R591" s="29"/>
      <c r="S591" s="29"/>
      <c r="T591" s="29"/>
    </row>
    <row r="592" spans="1:20" ht="12" customHeight="1">
      <c r="A592" s="28"/>
      <c r="B592" s="28"/>
      <c r="C592" s="30"/>
      <c r="D592" s="28"/>
      <c r="E592" s="28"/>
      <c r="F592" s="31"/>
      <c r="G592" s="31"/>
      <c r="H592" s="29"/>
      <c r="I592" s="29"/>
      <c r="J592" s="29"/>
      <c r="K592" s="29"/>
      <c r="L592" s="29"/>
      <c r="M592" s="29"/>
      <c r="N592" s="29"/>
      <c r="O592" s="29"/>
      <c r="P592" s="29"/>
      <c r="Q592" s="29"/>
      <c r="R592" s="29"/>
      <c r="S592" s="29"/>
      <c r="T592" s="29"/>
    </row>
    <row r="593" spans="1:20" ht="12" customHeight="1">
      <c r="A593" s="28"/>
      <c r="B593" s="28"/>
      <c r="C593" s="30"/>
      <c r="D593" s="28"/>
      <c r="E593" s="28"/>
      <c r="F593" s="31"/>
      <c r="G593" s="31"/>
      <c r="H593" s="29"/>
      <c r="I593" s="29"/>
      <c r="J593" s="29"/>
      <c r="K593" s="29"/>
      <c r="L593" s="29"/>
      <c r="M593" s="29"/>
      <c r="N593" s="29"/>
      <c r="O593" s="29"/>
      <c r="P593" s="29"/>
      <c r="Q593" s="29"/>
      <c r="R593" s="29"/>
      <c r="S593" s="29"/>
      <c r="T593" s="29"/>
    </row>
    <row r="594" spans="1:20" ht="12" customHeight="1">
      <c r="A594" s="28"/>
      <c r="B594" s="28"/>
      <c r="C594" s="30"/>
      <c r="D594" s="28"/>
      <c r="E594" s="28"/>
      <c r="F594" s="31"/>
      <c r="G594" s="31"/>
      <c r="H594" s="29"/>
      <c r="I594" s="29"/>
      <c r="J594" s="29"/>
      <c r="K594" s="29"/>
      <c r="L594" s="29"/>
      <c r="M594" s="29"/>
      <c r="N594" s="29"/>
      <c r="O594" s="29"/>
      <c r="P594" s="29"/>
      <c r="Q594" s="29"/>
      <c r="R594" s="29"/>
      <c r="S594" s="29"/>
      <c r="T594" s="29"/>
    </row>
    <row r="595" spans="1:20" ht="12" customHeight="1">
      <c r="A595" s="28"/>
      <c r="B595" s="28"/>
      <c r="C595" s="30"/>
      <c r="D595" s="28"/>
      <c r="E595" s="28"/>
      <c r="F595" s="31"/>
      <c r="G595" s="31"/>
      <c r="H595" s="29"/>
      <c r="I595" s="29"/>
      <c r="J595" s="29"/>
      <c r="K595" s="29"/>
      <c r="L595" s="29"/>
      <c r="M595" s="29"/>
      <c r="N595" s="29"/>
      <c r="O595" s="29"/>
      <c r="P595" s="29"/>
      <c r="Q595" s="29"/>
      <c r="R595" s="29"/>
      <c r="S595" s="29"/>
      <c r="T595" s="29"/>
    </row>
    <row r="596" spans="1:20" ht="12" customHeight="1">
      <c r="A596" s="28"/>
      <c r="B596" s="28"/>
      <c r="C596" s="30"/>
      <c r="D596" s="28"/>
      <c r="E596" s="28"/>
      <c r="F596" s="31"/>
      <c r="G596" s="31"/>
      <c r="H596" s="29"/>
      <c r="I596" s="29"/>
      <c r="J596" s="29"/>
      <c r="K596" s="29"/>
      <c r="L596" s="29"/>
      <c r="M596" s="29"/>
      <c r="N596" s="29"/>
      <c r="O596" s="29"/>
      <c r="P596" s="29"/>
      <c r="Q596" s="29"/>
      <c r="R596" s="29"/>
      <c r="S596" s="29"/>
      <c r="T596" s="29"/>
    </row>
    <row r="597" spans="1:20" ht="12" customHeight="1">
      <c r="A597" s="28"/>
      <c r="B597" s="28"/>
      <c r="C597" s="30"/>
      <c r="D597" s="28"/>
      <c r="E597" s="28"/>
      <c r="F597" s="31"/>
      <c r="G597" s="31"/>
      <c r="H597" s="29"/>
      <c r="I597" s="29"/>
      <c r="J597" s="29"/>
      <c r="K597" s="29"/>
      <c r="L597" s="29"/>
      <c r="M597" s="29"/>
      <c r="N597" s="29"/>
      <c r="O597" s="29"/>
      <c r="P597" s="29"/>
      <c r="Q597" s="29"/>
      <c r="R597" s="29"/>
      <c r="S597" s="29"/>
      <c r="T597" s="29"/>
    </row>
    <row r="598" spans="1:20" ht="12" customHeight="1">
      <c r="A598" s="28"/>
      <c r="B598" s="28"/>
      <c r="C598" s="30"/>
      <c r="D598" s="28"/>
      <c r="E598" s="28"/>
      <c r="F598" s="31"/>
      <c r="G598" s="31"/>
      <c r="H598" s="29"/>
      <c r="I598" s="29"/>
      <c r="J598" s="29"/>
      <c r="K598" s="29"/>
      <c r="L598" s="29"/>
      <c r="M598" s="29"/>
      <c r="N598" s="29"/>
      <c r="O598" s="29"/>
      <c r="P598" s="29"/>
      <c r="Q598" s="29"/>
      <c r="R598" s="29"/>
      <c r="S598" s="29"/>
      <c r="T598" s="29"/>
    </row>
    <row r="599" spans="1:20" ht="12" customHeight="1">
      <c r="A599" s="28"/>
      <c r="B599" s="28"/>
      <c r="C599" s="30"/>
      <c r="D599" s="28"/>
      <c r="E599" s="28"/>
      <c r="F599" s="31"/>
      <c r="G599" s="31"/>
      <c r="H599" s="29"/>
      <c r="I599" s="29"/>
      <c r="J599" s="29"/>
      <c r="K599" s="29"/>
      <c r="L599" s="29"/>
      <c r="M599" s="29"/>
      <c r="N599" s="29"/>
      <c r="O599" s="29"/>
      <c r="P599" s="29"/>
      <c r="Q599" s="29"/>
      <c r="R599" s="29"/>
      <c r="S599" s="29"/>
      <c r="T599" s="29"/>
    </row>
    <row r="600" spans="1:20" ht="12" customHeight="1">
      <c r="A600" s="28"/>
      <c r="B600" s="28"/>
      <c r="C600" s="30"/>
      <c r="D600" s="28"/>
      <c r="E600" s="28"/>
      <c r="F600" s="31"/>
      <c r="G600" s="31"/>
      <c r="H600" s="29"/>
      <c r="I600" s="29"/>
      <c r="J600" s="29"/>
      <c r="K600" s="29"/>
      <c r="L600" s="29"/>
      <c r="M600" s="29"/>
      <c r="N600" s="29"/>
      <c r="O600" s="29"/>
      <c r="P600" s="29"/>
      <c r="Q600" s="29"/>
      <c r="R600" s="29"/>
      <c r="S600" s="29"/>
      <c r="T600" s="29"/>
    </row>
    <row r="601" spans="1:20" ht="12" customHeight="1">
      <c r="A601" s="28"/>
      <c r="B601" s="28"/>
      <c r="C601" s="30"/>
      <c r="D601" s="28"/>
      <c r="E601" s="28"/>
      <c r="F601" s="31"/>
      <c r="G601" s="31"/>
      <c r="H601" s="29"/>
      <c r="I601" s="29"/>
      <c r="J601" s="29"/>
      <c r="K601" s="29"/>
      <c r="L601" s="29"/>
      <c r="M601" s="29"/>
      <c r="N601" s="29"/>
      <c r="O601" s="29"/>
      <c r="P601" s="29"/>
      <c r="Q601" s="29"/>
      <c r="R601" s="29"/>
      <c r="S601" s="29"/>
      <c r="T601" s="29"/>
    </row>
    <row r="602" spans="1:20" ht="12" customHeight="1">
      <c r="A602" s="28"/>
      <c r="B602" s="28"/>
      <c r="C602" s="30"/>
      <c r="D602" s="28"/>
      <c r="E602" s="28"/>
      <c r="F602" s="31"/>
      <c r="G602" s="31"/>
      <c r="H602" s="29"/>
      <c r="I602" s="29"/>
      <c r="J602" s="29"/>
      <c r="K602" s="29"/>
      <c r="L602" s="29"/>
      <c r="M602" s="29"/>
      <c r="N602" s="29"/>
      <c r="O602" s="29"/>
      <c r="P602" s="29"/>
      <c r="Q602" s="29"/>
      <c r="R602" s="29"/>
      <c r="S602" s="29"/>
      <c r="T602" s="29"/>
    </row>
    <row r="603" spans="1:20" ht="12" customHeight="1">
      <c r="A603" s="28"/>
      <c r="B603" s="28"/>
      <c r="C603" s="30"/>
      <c r="D603" s="28"/>
      <c r="E603" s="28"/>
      <c r="F603" s="31"/>
      <c r="G603" s="31"/>
      <c r="H603" s="29"/>
      <c r="I603" s="29"/>
      <c r="J603" s="29"/>
      <c r="K603" s="29"/>
      <c r="L603" s="29"/>
      <c r="M603" s="29"/>
      <c r="N603" s="29"/>
      <c r="O603" s="29"/>
      <c r="P603" s="29"/>
      <c r="Q603" s="29"/>
      <c r="R603" s="29"/>
      <c r="S603" s="29"/>
      <c r="T603" s="29"/>
    </row>
    <row r="604" spans="1:20" ht="12" customHeight="1">
      <c r="A604" s="28"/>
      <c r="B604" s="28"/>
      <c r="C604" s="30"/>
      <c r="D604" s="28"/>
      <c r="E604" s="28"/>
      <c r="F604" s="31"/>
      <c r="G604" s="31"/>
      <c r="H604" s="29"/>
      <c r="I604" s="29"/>
      <c r="J604" s="29"/>
      <c r="K604" s="29"/>
      <c r="L604" s="29"/>
      <c r="M604" s="29"/>
      <c r="N604" s="29"/>
      <c r="O604" s="29"/>
      <c r="P604" s="29"/>
      <c r="Q604" s="29"/>
      <c r="R604" s="29"/>
      <c r="S604" s="29"/>
      <c r="T604" s="29"/>
    </row>
    <row r="605" spans="1:20" ht="12" customHeight="1">
      <c r="A605" s="28"/>
      <c r="B605" s="28"/>
      <c r="C605" s="30"/>
      <c r="D605" s="28"/>
      <c r="E605" s="28"/>
      <c r="F605" s="31"/>
      <c r="G605" s="31"/>
      <c r="H605" s="29"/>
      <c r="I605" s="29"/>
      <c r="J605" s="29"/>
      <c r="K605" s="29"/>
      <c r="L605" s="29"/>
      <c r="M605" s="29"/>
      <c r="N605" s="29"/>
      <c r="O605" s="29"/>
      <c r="P605" s="29"/>
      <c r="Q605" s="29"/>
      <c r="R605" s="29"/>
      <c r="S605" s="29"/>
      <c r="T605" s="29"/>
    </row>
    <row r="606" spans="1:20" ht="12" customHeight="1">
      <c r="A606" s="28"/>
      <c r="B606" s="28"/>
      <c r="C606" s="30"/>
      <c r="D606" s="28"/>
      <c r="E606" s="28"/>
      <c r="F606" s="31"/>
      <c r="G606" s="31"/>
      <c r="H606" s="29"/>
      <c r="I606" s="29"/>
      <c r="J606" s="29"/>
      <c r="K606" s="29"/>
      <c r="L606" s="29"/>
      <c r="M606" s="29"/>
      <c r="N606" s="29"/>
      <c r="O606" s="29"/>
      <c r="P606" s="29"/>
      <c r="Q606" s="29"/>
      <c r="R606" s="29"/>
      <c r="S606" s="29"/>
      <c r="T606" s="29"/>
    </row>
    <row r="607" spans="1:20" ht="12" customHeight="1">
      <c r="A607" s="28"/>
      <c r="B607" s="28"/>
      <c r="C607" s="30"/>
      <c r="D607" s="28"/>
      <c r="E607" s="28"/>
      <c r="F607" s="31"/>
      <c r="G607" s="31"/>
      <c r="H607" s="29"/>
      <c r="I607" s="29"/>
      <c r="J607" s="29"/>
      <c r="K607" s="29"/>
      <c r="L607" s="29"/>
      <c r="M607" s="29"/>
      <c r="N607" s="29"/>
      <c r="O607" s="29"/>
      <c r="P607" s="29"/>
      <c r="Q607" s="29"/>
      <c r="R607" s="29"/>
      <c r="S607" s="29"/>
      <c r="T607" s="29"/>
    </row>
    <row r="608" spans="1:20" ht="12" customHeight="1">
      <c r="A608" s="28"/>
      <c r="B608" s="28"/>
      <c r="C608" s="30"/>
      <c r="D608" s="28"/>
      <c r="E608" s="28"/>
      <c r="F608" s="31"/>
      <c r="G608" s="31"/>
      <c r="H608" s="29"/>
      <c r="I608" s="29"/>
      <c r="J608" s="29"/>
      <c r="K608" s="29"/>
      <c r="L608" s="29"/>
      <c r="M608" s="29"/>
      <c r="N608" s="29"/>
      <c r="O608" s="29"/>
      <c r="P608" s="29"/>
      <c r="Q608" s="29"/>
      <c r="R608" s="29"/>
      <c r="S608" s="29"/>
      <c r="T608" s="29"/>
    </row>
    <row r="609" spans="1:20" ht="12" customHeight="1">
      <c r="A609" s="28"/>
      <c r="B609" s="28"/>
      <c r="C609" s="30"/>
      <c r="D609" s="28"/>
      <c r="E609" s="28"/>
      <c r="F609" s="31"/>
      <c r="G609" s="31"/>
      <c r="H609" s="29"/>
      <c r="I609" s="29"/>
      <c r="J609" s="29"/>
      <c r="K609" s="29"/>
      <c r="L609" s="29"/>
      <c r="M609" s="29"/>
      <c r="N609" s="29"/>
      <c r="O609" s="29"/>
      <c r="P609" s="29"/>
      <c r="Q609" s="29"/>
      <c r="R609" s="29"/>
      <c r="S609" s="29"/>
      <c r="T609" s="29"/>
    </row>
    <row r="610" spans="1:20" ht="12" customHeight="1">
      <c r="A610" s="28"/>
      <c r="B610" s="28"/>
      <c r="C610" s="30"/>
      <c r="D610" s="28"/>
      <c r="E610" s="28"/>
      <c r="F610" s="31"/>
      <c r="G610" s="31"/>
      <c r="H610" s="29"/>
      <c r="I610" s="29"/>
      <c r="J610" s="29"/>
      <c r="K610" s="29"/>
      <c r="L610" s="29"/>
      <c r="M610" s="29"/>
      <c r="N610" s="29"/>
      <c r="O610" s="29"/>
      <c r="P610" s="29"/>
      <c r="Q610" s="29"/>
      <c r="R610" s="29"/>
      <c r="S610" s="29"/>
      <c r="T610" s="29"/>
    </row>
    <row r="611" spans="1:20" ht="12" customHeight="1">
      <c r="A611" s="28"/>
      <c r="B611" s="28"/>
      <c r="C611" s="30"/>
      <c r="D611" s="28"/>
      <c r="E611" s="28"/>
      <c r="F611" s="31"/>
      <c r="G611" s="31"/>
      <c r="H611" s="29"/>
      <c r="I611" s="29"/>
      <c r="J611" s="29"/>
      <c r="K611" s="29"/>
      <c r="L611" s="29"/>
      <c r="M611" s="29"/>
      <c r="N611" s="29"/>
      <c r="O611" s="29"/>
      <c r="P611" s="29"/>
      <c r="Q611" s="29"/>
      <c r="R611" s="29"/>
      <c r="S611" s="29"/>
      <c r="T611" s="29"/>
    </row>
    <row r="612" spans="1:20" ht="12" customHeight="1">
      <c r="A612" s="28"/>
      <c r="B612" s="28"/>
      <c r="C612" s="30"/>
      <c r="D612" s="28"/>
      <c r="E612" s="28"/>
      <c r="F612" s="31"/>
      <c r="G612" s="31"/>
      <c r="H612" s="29"/>
      <c r="I612" s="29"/>
      <c r="J612" s="29"/>
      <c r="K612" s="29"/>
      <c r="L612" s="29"/>
      <c r="M612" s="29"/>
      <c r="N612" s="29"/>
      <c r="O612" s="29"/>
      <c r="P612" s="29"/>
      <c r="Q612" s="29"/>
      <c r="R612" s="29"/>
      <c r="S612" s="29"/>
      <c r="T612" s="29"/>
    </row>
    <row r="613" spans="1:20" ht="12" customHeight="1">
      <c r="A613" s="28"/>
      <c r="B613" s="28"/>
      <c r="C613" s="30"/>
      <c r="D613" s="28"/>
      <c r="E613" s="28"/>
      <c r="F613" s="31"/>
      <c r="G613" s="31"/>
      <c r="H613" s="29"/>
      <c r="I613" s="29"/>
      <c r="J613" s="29"/>
      <c r="K613" s="29"/>
      <c r="L613" s="29"/>
      <c r="M613" s="29"/>
      <c r="N613" s="29"/>
      <c r="O613" s="29"/>
      <c r="P613" s="29"/>
      <c r="Q613" s="29"/>
      <c r="R613" s="29"/>
      <c r="S613" s="29"/>
      <c r="T613" s="29"/>
    </row>
    <row r="614" spans="1:20" ht="12" customHeight="1">
      <c r="A614" s="28"/>
      <c r="B614" s="28"/>
      <c r="C614" s="30"/>
      <c r="D614" s="28"/>
      <c r="E614" s="28"/>
      <c r="F614" s="31"/>
      <c r="G614" s="31"/>
      <c r="H614" s="29"/>
      <c r="I614" s="29"/>
      <c r="J614" s="29"/>
      <c r="K614" s="29"/>
      <c r="L614" s="29"/>
      <c r="M614" s="29"/>
      <c r="N614" s="29"/>
      <c r="O614" s="29"/>
      <c r="P614" s="29"/>
      <c r="Q614" s="29"/>
      <c r="R614" s="29"/>
      <c r="S614" s="29"/>
      <c r="T614" s="29"/>
    </row>
    <row r="615" spans="1:20" ht="12" customHeight="1">
      <c r="A615" s="28"/>
      <c r="B615" s="28"/>
      <c r="C615" s="30"/>
      <c r="D615" s="28"/>
      <c r="E615" s="28"/>
      <c r="F615" s="31"/>
      <c r="G615" s="31"/>
      <c r="H615" s="29"/>
      <c r="I615" s="29"/>
      <c r="J615" s="29"/>
      <c r="K615" s="29"/>
      <c r="L615" s="29"/>
      <c r="M615" s="29"/>
      <c r="N615" s="29"/>
      <c r="O615" s="29"/>
      <c r="P615" s="29"/>
      <c r="Q615" s="29"/>
      <c r="R615" s="29"/>
      <c r="S615" s="29"/>
      <c r="T615" s="29"/>
    </row>
    <row r="616" spans="1:20" ht="12" customHeight="1">
      <c r="A616" s="28"/>
      <c r="B616" s="28"/>
      <c r="C616" s="30"/>
      <c r="D616" s="28"/>
      <c r="E616" s="28"/>
      <c r="F616" s="31"/>
      <c r="G616" s="31"/>
      <c r="H616" s="29"/>
      <c r="I616" s="29"/>
      <c r="J616" s="29"/>
      <c r="K616" s="29"/>
      <c r="L616" s="29"/>
      <c r="M616" s="29"/>
      <c r="N616" s="29"/>
      <c r="O616" s="29"/>
      <c r="P616" s="29"/>
      <c r="Q616" s="29"/>
      <c r="R616" s="29"/>
      <c r="S616" s="29"/>
      <c r="T616" s="29"/>
    </row>
    <row r="617" spans="1:20" ht="12" customHeight="1">
      <c r="A617" s="28"/>
      <c r="B617" s="28"/>
      <c r="C617" s="30"/>
      <c r="D617" s="28"/>
      <c r="E617" s="28"/>
      <c r="F617" s="31"/>
      <c r="G617" s="31"/>
      <c r="H617" s="29"/>
      <c r="I617" s="29"/>
      <c r="J617" s="29"/>
      <c r="K617" s="29"/>
      <c r="L617" s="29"/>
      <c r="M617" s="29"/>
      <c r="N617" s="29"/>
      <c r="O617" s="29"/>
      <c r="P617" s="29"/>
      <c r="Q617" s="29"/>
      <c r="R617" s="29"/>
      <c r="S617" s="29"/>
      <c r="T617" s="29"/>
    </row>
    <row r="618" spans="1:20" ht="12" customHeight="1">
      <c r="A618" s="28"/>
      <c r="B618" s="28"/>
      <c r="C618" s="30"/>
      <c r="D618" s="28"/>
      <c r="E618" s="28"/>
      <c r="F618" s="31"/>
      <c r="G618" s="31"/>
      <c r="H618" s="29"/>
      <c r="I618" s="29"/>
      <c r="J618" s="29"/>
      <c r="K618" s="29"/>
      <c r="L618" s="29"/>
      <c r="M618" s="29"/>
      <c r="N618" s="29"/>
      <c r="O618" s="29"/>
      <c r="P618" s="29"/>
      <c r="Q618" s="29"/>
      <c r="R618" s="29"/>
      <c r="S618" s="29"/>
      <c r="T618" s="29"/>
    </row>
    <row r="619" spans="1:20" ht="12" customHeight="1">
      <c r="A619" s="28"/>
      <c r="B619" s="28"/>
      <c r="C619" s="30"/>
      <c r="D619" s="28"/>
      <c r="E619" s="28"/>
      <c r="F619" s="31"/>
      <c r="G619" s="31"/>
      <c r="H619" s="29"/>
      <c r="I619" s="29"/>
      <c r="J619" s="29"/>
      <c r="K619" s="29"/>
      <c r="L619" s="29"/>
      <c r="M619" s="29"/>
      <c r="N619" s="29"/>
      <c r="O619" s="29"/>
      <c r="P619" s="29"/>
      <c r="Q619" s="29"/>
      <c r="R619" s="29"/>
      <c r="S619" s="29"/>
      <c r="T619" s="29"/>
    </row>
    <row r="620" spans="1:20" ht="12" customHeight="1">
      <c r="A620" s="28"/>
      <c r="B620" s="28"/>
      <c r="C620" s="30"/>
      <c r="D620" s="28"/>
      <c r="E620" s="28"/>
      <c r="F620" s="31"/>
      <c r="G620" s="31"/>
      <c r="H620" s="29"/>
      <c r="I620" s="29"/>
      <c r="J620" s="29"/>
      <c r="K620" s="29"/>
      <c r="L620" s="29"/>
      <c r="M620" s="29"/>
      <c r="N620" s="29"/>
      <c r="O620" s="29"/>
      <c r="P620" s="29"/>
      <c r="Q620" s="29"/>
      <c r="R620" s="29"/>
      <c r="S620" s="29"/>
      <c r="T620" s="29"/>
    </row>
    <row r="621" spans="1:20" ht="12" customHeight="1">
      <c r="A621" s="28"/>
      <c r="B621" s="28"/>
      <c r="C621" s="30"/>
      <c r="D621" s="28"/>
      <c r="E621" s="28"/>
      <c r="F621" s="31"/>
      <c r="G621" s="31"/>
      <c r="H621" s="29"/>
      <c r="I621" s="29"/>
      <c r="J621" s="29"/>
      <c r="K621" s="29"/>
      <c r="L621" s="29"/>
      <c r="M621" s="29"/>
      <c r="N621" s="29"/>
      <c r="O621" s="29"/>
      <c r="P621" s="29"/>
      <c r="Q621" s="29"/>
      <c r="R621" s="29"/>
      <c r="S621" s="29"/>
      <c r="T621" s="29"/>
    </row>
    <row r="622" spans="1:20" ht="12" customHeight="1">
      <c r="A622" s="28"/>
      <c r="B622" s="28"/>
      <c r="C622" s="30"/>
      <c r="D622" s="28"/>
      <c r="E622" s="28"/>
      <c r="F622" s="31"/>
      <c r="G622" s="31"/>
      <c r="H622" s="29"/>
      <c r="I622" s="29"/>
      <c r="J622" s="29"/>
      <c r="K622" s="29"/>
      <c r="L622" s="29"/>
      <c r="M622" s="29"/>
      <c r="N622" s="29"/>
      <c r="O622" s="29"/>
      <c r="P622" s="29"/>
      <c r="Q622" s="29"/>
      <c r="R622" s="29"/>
      <c r="S622" s="29"/>
      <c r="T622" s="29"/>
    </row>
    <row r="623" spans="1:20" ht="12" customHeight="1">
      <c r="A623" s="28"/>
      <c r="B623" s="28"/>
      <c r="C623" s="30"/>
      <c r="D623" s="28"/>
      <c r="E623" s="28"/>
      <c r="F623" s="31"/>
      <c r="G623" s="31"/>
      <c r="H623" s="29"/>
      <c r="I623" s="29"/>
      <c r="J623" s="29"/>
      <c r="K623" s="29"/>
      <c r="L623" s="29"/>
      <c r="M623" s="29"/>
      <c r="N623" s="29"/>
      <c r="O623" s="29"/>
      <c r="P623" s="29"/>
      <c r="Q623" s="29"/>
      <c r="R623" s="29"/>
      <c r="S623" s="29"/>
      <c r="T623" s="29"/>
    </row>
    <row r="624" spans="1:20" ht="12" customHeight="1">
      <c r="A624" s="28"/>
      <c r="B624" s="28"/>
      <c r="C624" s="30"/>
      <c r="D624" s="28"/>
      <c r="E624" s="28"/>
      <c r="F624" s="31"/>
      <c r="G624" s="31"/>
      <c r="H624" s="29"/>
      <c r="I624" s="29"/>
      <c r="J624" s="29"/>
      <c r="K624" s="29"/>
      <c r="L624" s="29"/>
      <c r="M624" s="29"/>
      <c r="N624" s="29"/>
      <c r="O624" s="29"/>
      <c r="P624" s="29"/>
      <c r="Q624" s="29"/>
      <c r="R624" s="29"/>
      <c r="S624" s="29"/>
      <c r="T624" s="29"/>
    </row>
    <row r="625" spans="1:20" ht="12" customHeight="1">
      <c r="A625" s="28"/>
      <c r="B625" s="28"/>
      <c r="C625" s="30"/>
      <c r="D625" s="28"/>
      <c r="E625" s="28"/>
      <c r="F625" s="31"/>
      <c r="G625" s="31"/>
      <c r="H625" s="29"/>
      <c r="I625" s="29"/>
      <c r="J625" s="29"/>
      <c r="K625" s="29"/>
      <c r="L625" s="29"/>
      <c r="M625" s="29"/>
      <c r="N625" s="29"/>
      <c r="O625" s="29"/>
      <c r="P625" s="29"/>
      <c r="Q625" s="29"/>
      <c r="R625" s="29"/>
      <c r="S625" s="29"/>
      <c r="T625" s="29"/>
    </row>
    <row r="626" spans="1:20" ht="12" customHeight="1">
      <c r="A626" s="28"/>
      <c r="B626" s="28"/>
      <c r="C626" s="30"/>
      <c r="D626" s="28"/>
      <c r="E626" s="28"/>
      <c r="F626" s="31"/>
      <c r="G626" s="31"/>
      <c r="H626" s="29"/>
      <c r="I626" s="29"/>
      <c r="J626" s="29"/>
      <c r="K626" s="29"/>
      <c r="L626" s="29"/>
      <c r="M626" s="29"/>
      <c r="N626" s="29"/>
      <c r="O626" s="29"/>
      <c r="P626" s="29"/>
      <c r="Q626" s="29"/>
      <c r="R626" s="29"/>
      <c r="S626" s="29"/>
      <c r="T626" s="29"/>
    </row>
    <row r="627" spans="1:20" ht="12" customHeight="1">
      <c r="A627" s="28"/>
      <c r="B627" s="28"/>
      <c r="C627" s="30"/>
      <c r="D627" s="28"/>
      <c r="E627" s="28"/>
      <c r="F627" s="31"/>
      <c r="G627" s="31"/>
      <c r="H627" s="29"/>
      <c r="I627" s="29"/>
      <c r="J627" s="29"/>
      <c r="K627" s="29"/>
      <c r="L627" s="29"/>
      <c r="M627" s="29"/>
      <c r="N627" s="29"/>
      <c r="O627" s="29"/>
      <c r="P627" s="29"/>
      <c r="Q627" s="29"/>
      <c r="R627" s="29"/>
      <c r="S627" s="29"/>
      <c r="T627" s="29"/>
    </row>
    <row r="628" spans="1:20" ht="12" customHeight="1">
      <c r="A628" s="28"/>
      <c r="B628" s="28"/>
      <c r="C628" s="30"/>
      <c r="D628" s="28"/>
      <c r="E628" s="28"/>
      <c r="F628" s="31"/>
      <c r="G628" s="31"/>
      <c r="H628" s="29"/>
      <c r="I628" s="29"/>
      <c r="J628" s="29"/>
      <c r="K628" s="29"/>
      <c r="L628" s="29"/>
      <c r="M628" s="29"/>
      <c r="N628" s="29"/>
      <c r="O628" s="29"/>
      <c r="P628" s="29"/>
      <c r="Q628" s="29"/>
      <c r="R628" s="29"/>
      <c r="S628" s="29"/>
      <c r="T628" s="29"/>
    </row>
    <row r="629" spans="1:20" ht="12" customHeight="1">
      <c r="A629" s="28"/>
      <c r="B629" s="28"/>
      <c r="C629" s="30"/>
      <c r="D629" s="28"/>
      <c r="E629" s="28"/>
      <c r="F629" s="31"/>
      <c r="G629" s="31"/>
      <c r="H629" s="29"/>
      <c r="I629" s="29"/>
      <c r="J629" s="29"/>
      <c r="K629" s="29"/>
      <c r="L629" s="29"/>
      <c r="M629" s="29"/>
      <c r="N629" s="29"/>
      <c r="O629" s="29"/>
      <c r="P629" s="29"/>
      <c r="Q629" s="29"/>
      <c r="R629" s="29"/>
      <c r="S629" s="29"/>
      <c r="T629" s="29"/>
    </row>
    <row r="630" spans="1:20" ht="12" customHeight="1">
      <c r="A630" s="28"/>
      <c r="B630" s="28"/>
      <c r="C630" s="30"/>
      <c r="D630" s="28"/>
      <c r="E630" s="28"/>
      <c r="F630" s="31"/>
      <c r="G630" s="31"/>
      <c r="H630" s="29"/>
      <c r="I630" s="29"/>
      <c r="J630" s="29"/>
      <c r="K630" s="29"/>
      <c r="L630" s="29"/>
      <c r="M630" s="29"/>
      <c r="N630" s="29"/>
      <c r="O630" s="29"/>
      <c r="P630" s="29"/>
      <c r="Q630" s="29"/>
      <c r="R630" s="29"/>
      <c r="S630" s="29"/>
      <c r="T630" s="29"/>
    </row>
    <row r="631" spans="1:20" ht="12" customHeight="1">
      <c r="A631" s="28"/>
      <c r="B631" s="28"/>
      <c r="C631" s="30"/>
      <c r="D631" s="28"/>
      <c r="E631" s="28"/>
      <c r="F631" s="31"/>
      <c r="G631" s="31"/>
      <c r="H631" s="29"/>
      <c r="I631" s="29"/>
      <c r="J631" s="29"/>
      <c r="K631" s="29"/>
      <c r="L631" s="29"/>
      <c r="M631" s="29"/>
      <c r="N631" s="29"/>
      <c r="O631" s="29"/>
      <c r="P631" s="29"/>
      <c r="Q631" s="29"/>
      <c r="R631" s="29"/>
      <c r="S631" s="29"/>
      <c r="T631" s="29"/>
    </row>
    <row r="632" spans="1:20" ht="12" customHeight="1">
      <c r="A632" s="28"/>
      <c r="B632" s="28"/>
      <c r="C632" s="30"/>
      <c r="D632" s="28"/>
      <c r="E632" s="28"/>
      <c r="F632" s="31"/>
      <c r="G632" s="31"/>
      <c r="H632" s="29"/>
      <c r="I632" s="29"/>
      <c r="J632" s="29"/>
      <c r="K632" s="29"/>
      <c r="L632" s="29"/>
      <c r="M632" s="29"/>
      <c r="N632" s="29"/>
      <c r="O632" s="29"/>
      <c r="P632" s="29"/>
      <c r="Q632" s="29"/>
      <c r="R632" s="29"/>
      <c r="S632" s="29"/>
      <c r="T632" s="29"/>
    </row>
    <row r="633" spans="1:20" ht="12" customHeight="1">
      <c r="A633" s="28"/>
      <c r="B633" s="28"/>
      <c r="C633" s="30"/>
      <c r="D633" s="28"/>
      <c r="E633" s="28"/>
      <c r="F633" s="31"/>
      <c r="G633" s="31"/>
      <c r="H633" s="29"/>
      <c r="I633" s="29"/>
      <c r="J633" s="29"/>
      <c r="K633" s="29"/>
      <c r="L633" s="29"/>
      <c r="M633" s="29"/>
      <c r="N633" s="29"/>
      <c r="O633" s="29"/>
      <c r="P633" s="29"/>
      <c r="Q633" s="29"/>
      <c r="R633" s="29"/>
      <c r="S633" s="29"/>
      <c r="T633" s="29"/>
    </row>
    <row r="634" spans="1:20" ht="12" customHeight="1">
      <c r="A634" s="28"/>
      <c r="B634" s="28"/>
      <c r="C634" s="30"/>
      <c r="D634" s="28"/>
      <c r="E634" s="28"/>
      <c r="F634" s="31"/>
      <c r="G634" s="31"/>
      <c r="H634" s="29"/>
      <c r="I634" s="29"/>
      <c r="J634" s="29"/>
      <c r="K634" s="29"/>
      <c r="L634" s="29"/>
      <c r="M634" s="29"/>
      <c r="N634" s="29"/>
      <c r="O634" s="29"/>
      <c r="P634" s="29"/>
      <c r="Q634" s="29"/>
      <c r="R634" s="29"/>
      <c r="S634" s="29"/>
      <c r="T634" s="29"/>
    </row>
    <row r="635" spans="1:20" ht="12" customHeight="1">
      <c r="A635" s="28"/>
      <c r="B635" s="28"/>
      <c r="C635" s="30"/>
      <c r="D635" s="28"/>
      <c r="E635" s="28"/>
      <c r="F635" s="31"/>
      <c r="G635" s="31"/>
      <c r="H635" s="29"/>
      <c r="I635" s="29"/>
      <c r="J635" s="29"/>
      <c r="K635" s="29"/>
      <c r="L635" s="29"/>
      <c r="M635" s="29"/>
      <c r="N635" s="29"/>
      <c r="O635" s="29"/>
      <c r="P635" s="29"/>
      <c r="Q635" s="29"/>
      <c r="R635" s="29"/>
      <c r="S635" s="29"/>
      <c r="T635" s="29"/>
    </row>
    <row r="636" spans="1:20" ht="12" customHeight="1">
      <c r="A636" s="28"/>
      <c r="B636" s="28"/>
      <c r="C636" s="30"/>
      <c r="D636" s="28"/>
      <c r="E636" s="28"/>
      <c r="F636" s="31"/>
      <c r="G636" s="31"/>
      <c r="H636" s="29"/>
      <c r="I636" s="29"/>
      <c r="J636" s="29"/>
      <c r="K636" s="29"/>
      <c r="L636" s="29"/>
      <c r="M636" s="29"/>
      <c r="N636" s="29"/>
      <c r="O636" s="29"/>
      <c r="P636" s="29"/>
      <c r="Q636" s="29"/>
      <c r="R636" s="29"/>
      <c r="S636" s="29"/>
      <c r="T636" s="29"/>
    </row>
    <row r="637" spans="1:20" ht="12" customHeight="1">
      <c r="A637" s="28"/>
      <c r="B637" s="28"/>
      <c r="C637" s="30"/>
      <c r="D637" s="28"/>
      <c r="E637" s="28"/>
      <c r="F637" s="31"/>
      <c r="G637" s="31"/>
      <c r="H637" s="29"/>
      <c r="I637" s="29"/>
      <c r="J637" s="29"/>
      <c r="K637" s="29"/>
      <c r="L637" s="29"/>
      <c r="M637" s="29"/>
      <c r="N637" s="29"/>
      <c r="O637" s="29"/>
      <c r="P637" s="29"/>
      <c r="Q637" s="29"/>
      <c r="R637" s="29"/>
      <c r="S637" s="29"/>
      <c r="T637" s="29"/>
    </row>
    <row r="638" spans="1:20" ht="12" customHeight="1">
      <c r="A638" s="28"/>
      <c r="B638" s="28"/>
      <c r="C638" s="30"/>
      <c r="D638" s="28"/>
      <c r="E638" s="28"/>
      <c r="F638" s="31"/>
      <c r="G638" s="31"/>
      <c r="H638" s="29"/>
      <c r="I638" s="29"/>
      <c r="J638" s="29"/>
      <c r="K638" s="29"/>
      <c r="L638" s="29"/>
      <c r="M638" s="29"/>
      <c r="N638" s="29"/>
      <c r="O638" s="29"/>
      <c r="P638" s="29"/>
      <c r="Q638" s="29"/>
      <c r="R638" s="29"/>
      <c r="S638" s="29"/>
      <c r="T638" s="29"/>
    </row>
    <row r="639" spans="1:20" ht="12" customHeight="1">
      <c r="A639" s="28"/>
      <c r="B639" s="28"/>
      <c r="C639" s="30"/>
      <c r="D639" s="28"/>
      <c r="E639" s="28"/>
      <c r="F639" s="31"/>
      <c r="G639" s="31"/>
      <c r="H639" s="29"/>
      <c r="I639" s="29"/>
      <c r="J639" s="29"/>
      <c r="K639" s="29"/>
      <c r="L639" s="29"/>
      <c r="M639" s="29"/>
      <c r="N639" s="29"/>
      <c r="O639" s="29"/>
      <c r="P639" s="29"/>
      <c r="Q639" s="29"/>
      <c r="R639" s="29"/>
      <c r="S639" s="29"/>
      <c r="T639" s="29"/>
    </row>
    <row r="640" spans="1:20" ht="12" customHeight="1">
      <c r="A640" s="28"/>
      <c r="B640" s="28"/>
      <c r="C640" s="30"/>
      <c r="D640" s="28"/>
      <c r="E640" s="28"/>
      <c r="F640" s="31"/>
      <c r="G640" s="31"/>
      <c r="H640" s="29"/>
      <c r="I640" s="29"/>
      <c r="J640" s="29"/>
      <c r="K640" s="29"/>
      <c r="L640" s="29"/>
      <c r="M640" s="29"/>
      <c r="N640" s="29"/>
      <c r="O640" s="29"/>
      <c r="P640" s="29"/>
      <c r="Q640" s="29"/>
      <c r="R640" s="29"/>
      <c r="S640" s="29"/>
      <c r="T640" s="29"/>
    </row>
    <row r="641" spans="1:20" ht="12" customHeight="1">
      <c r="A641" s="28"/>
      <c r="B641" s="28"/>
      <c r="C641" s="30"/>
      <c r="D641" s="28"/>
      <c r="E641" s="28"/>
      <c r="F641" s="31"/>
      <c r="G641" s="31"/>
      <c r="H641" s="29"/>
      <c r="I641" s="29"/>
      <c r="J641" s="29"/>
      <c r="K641" s="29"/>
      <c r="L641" s="29"/>
      <c r="M641" s="29"/>
      <c r="N641" s="29"/>
      <c r="O641" s="29"/>
      <c r="P641" s="29"/>
      <c r="Q641" s="29"/>
      <c r="R641" s="29"/>
      <c r="S641" s="29"/>
      <c r="T641" s="29"/>
    </row>
    <row r="642" spans="1:20" ht="12" customHeight="1">
      <c r="A642" s="28"/>
      <c r="B642" s="28"/>
      <c r="C642" s="30"/>
      <c r="D642" s="28"/>
      <c r="E642" s="28"/>
      <c r="F642" s="31"/>
      <c r="G642" s="31"/>
      <c r="H642" s="29"/>
      <c r="I642" s="29"/>
      <c r="J642" s="29"/>
      <c r="K642" s="29"/>
      <c r="L642" s="29"/>
      <c r="M642" s="29"/>
      <c r="N642" s="29"/>
      <c r="O642" s="29"/>
      <c r="P642" s="29"/>
      <c r="Q642" s="29"/>
      <c r="R642" s="29"/>
      <c r="S642" s="29"/>
      <c r="T642" s="29"/>
    </row>
    <row r="643" spans="1:20" ht="12" customHeight="1">
      <c r="A643" s="28"/>
      <c r="B643" s="28"/>
      <c r="C643" s="30"/>
      <c r="D643" s="28"/>
      <c r="E643" s="28"/>
      <c r="F643" s="31"/>
      <c r="G643" s="31"/>
      <c r="H643" s="29"/>
      <c r="I643" s="29"/>
      <c r="J643" s="29"/>
      <c r="K643" s="29"/>
      <c r="L643" s="29"/>
      <c r="M643" s="29"/>
      <c r="N643" s="29"/>
      <c r="O643" s="29"/>
      <c r="P643" s="29"/>
      <c r="Q643" s="29"/>
      <c r="R643" s="29"/>
      <c r="S643" s="29"/>
      <c r="T643" s="29"/>
    </row>
    <row r="644" spans="1:20" ht="12" customHeight="1">
      <c r="A644" s="28"/>
      <c r="B644" s="28"/>
      <c r="C644" s="30"/>
      <c r="D644" s="28"/>
      <c r="E644" s="28"/>
      <c r="F644" s="31"/>
      <c r="G644" s="31"/>
      <c r="H644" s="29"/>
      <c r="I644" s="29"/>
      <c r="J644" s="29"/>
      <c r="K644" s="29"/>
      <c r="L644" s="29"/>
      <c r="M644" s="29"/>
      <c r="N644" s="29"/>
      <c r="O644" s="29"/>
      <c r="P644" s="29"/>
      <c r="Q644" s="29"/>
      <c r="R644" s="29"/>
      <c r="S644" s="29"/>
      <c r="T644" s="29"/>
    </row>
    <row r="645" spans="1:20" ht="12" customHeight="1">
      <c r="A645" s="28"/>
      <c r="B645" s="28"/>
      <c r="C645" s="30"/>
      <c r="D645" s="28"/>
      <c r="E645" s="28"/>
      <c r="F645" s="31"/>
      <c r="G645" s="31"/>
      <c r="H645" s="29"/>
      <c r="I645" s="29"/>
      <c r="J645" s="29"/>
      <c r="K645" s="29"/>
      <c r="L645" s="29"/>
      <c r="M645" s="29"/>
      <c r="N645" s="29"/>
      <c r="O645" s="29"/>
      <c r="P645" s="29"/>
      <c r="Q645" s="29"/>
      <c r="R645" s="29"/>
      <c r="S645" s="29"/>
      <c r="T645" s="29"/>
    </row>
    <row r="646" spans="1:20" ht="12" customHeight="1">
      <c r="A646" s="28"/>
      <c r="B646" s="28"/>
      <c r="C646" s="30"/>
      <c r="D646" s="28"/>
      <c r="E646" s="28"/>
      <c r="F646" s="31"/>
      <c r="G646" s="31"/>
      <c r="H646" s="29"/>
      <c r="I646" s="29"/>
      <c r="J646" s="29"/>
      <c r="K646" s="29"/>
      <c r="L646" s="29"/>
      <c r="M646" s="29"/>
      <c r="N646" s="29"/>
      <c r="O646" s="29"/>
      <c r="P646" s="29"/>
      <c r="Q646" s="29"/>
      <c r="R646" s="29"/>
      <c r="S646" s="29"/>
      <c r="T646" s="29"/>
    </row>
    <row r="647" spans="1:20" ht="12" customHeight="1">
      <c r="A647" s="28"/>
      <c r="B647" s="28"/>
      <c r="C647" s="30"/>
      <c r="D647" s="28"/>
      <c r="E647" s="28"/>
      <c r="F647" s="31"/>
      <c r="G647" s="31"/>
      <c r="H647" s="29"/>
      <c r="I647" s="29"/>
      <c r="J647" s="29"/>
      <c r="K647" s="29"/>
      <c r="L647" s="29"/>
      <c r="M647" s="29"/>
      <c r="N647" s="29"/>
      <c r="O647" s="29"/>
      <c r="P647" s="29"/>
      <c r="Q647" s="29"/>
      <c r="R647" s="29"/>
      <c r="S647" s="29"/>
      <c r="T647" s="29"/>
    </row>
    <row r="648" spans="1:20" ht="12" customHeight="1">
      <c r="A648" s="28"/>
      <c r="B648" s="28"/>
      <c r="C648" s="30"/>
      <c r="D648" s="28"/>
      <c r="E648" s="28"/>
      <c r="F648" s="31"/>
      <c r="G648" s="31"/>
      <c r="H648" s="29"/>
      <c r="I648" s="29"/>
      <c r="J648" s="29"/>
      <c r="K648" s="29"/>
      <c r="L648" s="29"/>
      <c r="M648" s="29"/>
      <c r="N648" s="29"/>
      <c r="O648" s="29"/>
      <c r="P648" s="29"/>
      <c r="Q648" s="29"/>
      <c r="R648" s="29"/>
      <c r="S648" s="29"/>
      <c r="T648" s="29"/>
    </row>
    <row r="649" spans="1:20" ht="12" customHeight="1">
      <c r="A649" s="28"/>
      <c r="B649" s="28"/>
      <c r="C649" s="30"/>
      <c r="D649" s="28"/>
      <c r="E649" s="28"/>
      <c r="F649" s="31"/>
      <c r="G649" s="31"/>
      <c r="H649" s="29"/>
      <c r="I649" s="29"/>
      <c r="J649" s="29"/>
      <c r="K649" s="29"/>
      <c r="L649" s="29"/>
      <c r="M649" s="29"/>
      <c r="N649" s="29"/>
      <c r="O649" s="29"/>
      <c r="P649" s="29"/>
      <c r="Q649" s="29"/>
      <c r="R649" s="29"/>
      <c r="S649" s="29"/>
      <c r="T649" s="29"/>
    </row>
    <row r="650" spans="1:20" ht="12" customHeight="1">
      <c r="A650" s="28"/>
      <c r="B650" s="28"/>
      <c r="C650" s="30"/>
      <c r="D650" s="28"/>
      <c r="E650" s="28"/>
      <c r="F650" s="31"/>
      <c r="G650" s="31"/>
      <c r="H650" s="29"/>
      <c r="I650" s="29"/>
      <c r="J650" s="29"/>
      <c r="K650" s="29"/>
      <c r="L650" s="29"/>
      <c r="M650" s="29"/>
      <c r="N650" s="29"/>
      <c r="O650" s="29"/>
      <c r="P650" s="29"/>
      <c r="Q650" s="29"/>
      <c r="R650" s="29"/>
      <c r="S650" s="29"/>
      <c r="T650" s="29"/>
    </row>
    <row r="651" spans="1:20" ht="12" customHeight="1">
      <c r="A651" s="28"/>
      <c r="B651" s="28"/>
      <c r="C651" s="30"/>
      <c r="D651" s="28"/>
      <c r="E651" s="28"/>
      <c r="F651" s="31"/>
      <c r="G651" s="31"/>
      <c r="H651" s="29"/>
      <c r="I651" s="29"/>
      <c r="J651" s="29"/>
      <c r="K651" s="29"/>
      <c r="L651" s="29"/>
      <c r="M651" s="29"/>
      <c r="N651" s="29"/>
      <c r="O651" s="29"/>
      <c r="P651" s="29"/>
      <c r="Q651" s="29"/>
      <c r="R651" s="29"/>
      <c r="S651" s="29"/>
      <c r="T651" s="29"/>
    </row>
    <row r="652" spans="1:20" ht="12" customHeight="1">
      <c r="A652" s="28"/>
      <c r="B652" s="28"/>
      <c r="C652" s="30"/>
      <c r="D652" s="28"/>
      <c r="E652" s="28"/>
      <c r="F652" s="31"/>
      <c r="G652" s="31"/>
      <c r="H652" s="29"/>
      <c r="I652" s="29"/>
      <c r="J652" s="29"/>
      <c r="K652" s="29"/>
      <c r="L652" s="29"/>
      <c r="M652" s="29"/>
      <c r="N652" s="29"/>
      <c r="O652" s="29"/>
      <c r="P652" s="29"/>
      <c r="Q652" s="29"/>
      <c r="R652" s="29"/>
      <c r="S652" s="29"/>
      <c r="T652" s="29"/>
    </row>
    <row r="653" spans="1:20" ht="12" customHeight="1">
      <c r="A653" s="28"/>
      <c r="B653" s="28"/>
      <c r="C653" s="30"/>
      <c r="D653" s="28"/>
      <c r="E653" s="28"/>
      <c r="F653" s="31"/>
      <c r="G653" s="31"/>
      <c r="H653" s="29"/>
      <c r="I653" s="29"/>
      <c r="J653" s="29"/>
      <c r="K653" s="29"/>
      <c r="L653" s="29"/>
      <c r="M653" s="29"/>
      <c r="N653" s="29"/>
      <c r="O653" s="29"/>
      <c r="P653" s="29"/>
      <c r="Q653" s="29"/>
      <c r="R653" s="29"/>
      <c r="S653" s="29"/>
      <c r="T653" s="29"/>
    </row>
    <row r="654" spans="1:20" ht="12" customHeight="1">
      <c r="A654" s="28"/>
      <c r="B654" s="28"/>
      <c r="C654" s="30"/>
      <c r="D654" s="28"/>
      <c r="E654" s="28"/>
      <c r="F654" s="31"/>
      <c r="G654" s="31"/>
      <c r="H654" s="29"/>
      <c r="I654" s="29"/>
      <c r="J654" s="29"/>
      <c r="K654" s="29"/>
      <c r="L654" s="29"/>
      <c r="M654" s="29"/>
      <c r="N654" s="29"/>
      <c r="O654" s="29"/>
      <c r="P654" s="29"/>
      <c r="Q654" s="29"/>
      <c r="R654" s="29"/>
      <c r="S654" s="29"/>
      <c r="T654" s="29"/>
    </row>
    <row r="655" spans="1:20" ht="12" customHeight="1">
      <c r="A655" s="28"/>
      <c r="B655" s="28"/>
      <c r="C655" s="30"/>
      <c r="D655" s="28"/>
      <c r="E655" s="28"/>
      <c r="F655" s="31"/>
      <c r="G655" s="31"/>
      <c r="H655" s="29"/>
      <c r="I655" s="29"/>
      <c r="J655" s="29"/>
      <c r="K655" s="29"/>
      <c r="L655" s="29"/>
      <c r="M655" s="29"/>
      <c r="N655" s="29"/>
      <c r="O655" s="29"/>
      <c r="P655" s="29"/>
      <c r="Q655" s="29"/>
      <c r="R655" s="29"/>
      <c r="S655" s="29"/>
      <c r="T655" s="29"/>
    </row>
    <row r="656" spans="1:20" ht="12" customHeight="1">
      <c r="A656" s="28"/>
      <c r="B656" s="28"/>
      <c r="C656" s="30"/>
      <c r="D656" s="28"/>
      <c r="E656" s="28"/>
      <c r="F656" s="31"/>
      <c r="G656" s="31"/>
      <c r="H656" s="29"/>
      <c r="I656" s="29"/>
      <c r="J656" s="29"/>
      <c r="K656" s="29"/>
      <c r="L656" s="29"/>
      <c r="M656" s="29"/>
      <c r="N656" s="29"/>
      <c r="O656" s="29"/>
      <c r="P656" s="29"/>
      <c r="Q656" s="29"/>
      <c r="R656" s="29"/>
      <c r="S656" s="29"/>
      <c r="T656" s="29"/>
    </row>
    <row r="657" spans="1:20" ht="12" customHeight="1">
      <c r="A657" s="28"/>
      <c r="B657" s="28"/>
      <c r="C657" s="30"/>
      <c r="D657" s="28"/>
      <c r="E657" s="28"/>
      <c r="F657" s="31"/>
      <c r="G657" s="31"/>
      <c r="H657" s="29"/>
      <c r="I657" s="29"/>
      <c r="J657" s="29"/>
      <c r="K657" s="29"/>
      <c r="L657" s="29"/>
      <c r="M657" s="29"/>
      <c r="N657" s="29"/>
      <c r="O657" s="29"/>
      <c r="P657" s="29"/>
      <c r="Q657" s="29"/>
      <c r="R657" s="29"/>
      <c r="S657" s="29"/>
      <c r="T657" s="29"/>
    </row>
    <row r="658" spans="1:20" ht="12" customHeight="1">
      <c r="A658" s="28"/>
      <c r="B658" s="28"/>
      <c r="C658" s="30"/>
      <c r="D658" s="28"/>
      <c r="E658" s="28"/>
      <c r="F658" s="31"/>
      <c r="G658" s="31"/>
      <c r="H658" s="29"/>
      <c r="I658" s="29"/>
      <c r="J658" s="29"/>
      <c r="K658" s="29"/>
      <c r="L658" s="29"/>
      <c r="M658" s="29"/>
      <c r="N658" s="29"/>
      <c r="O658" s="29"/>
      <c r="P658" s="29"/>
      <c r="Q658" s="29"/>
      <c r="R658" s="29"/>
      <c r="S658" s="29"/>
      <c r="T658" s="29"/>
    </row>
    <row r="659" spans="1:20" ht="12" customHeight="1">
      <c r="A659" s="28"/>
      <c r="B659" s="28"/>
      <c r="C659" s="30"/>
      <c r="D659" s="28"/>
      <c r="E659" s="28"/>
      <c r="F659" s="31"/>
      <c r="G659" s="31"/>
      <c r="H659" s="29"/>
      <c r="I659" s="29"/>
      <c r="J659" s="29"/>
      <c r="K659" s="29"/>
      <c r="L659" s="29"/>
      <c r="M659" s="29"/>
      <c r="N659" s="29"/>
      <c r="O659" s="29"/>
      <c r="P659" s="29"/>
      <c r="Q659" s="29"/>
      <c r="R659" s="29"/>
      <c r="S659" s="29"/>
      <c r="T659" s="29"/>
    </row>
    <row r="660" spans="1:20" ht="12" customHeight="1">
      <c r="A660" s="28"/>
      <c r="B660" s="28"/>
      <c r="C660" s="30"/>
      <c r="D660" s="28"/>
      <c r="E660" s="28"/>
      <c r="F660" s="31"/>
      <c r="G660" s="31"/>
      <c r="H660" s="29"/>
      <c r="I660" s="29"/>
      <c r="J660" s="29"/>
      <c r="K660" s="29"/>
      <c r="L660" s="29"/>
      <c r="M660" s="29"/>
      <c r="N660" s="29"/>
      <c r="O660" s="29"/>
      <c r="P660" s="29"/>
      <c r="Q660" s="29"/>
      <c r="R660" s="29"/>
      <c r="S660" s="29"/>
      <c r="T660" s="29"/>
    </row>
    <row r="661" spans="1:20" ht="12" customHeight="1">
      <c r="A661" s="28"/>
      <c r="B661" s="28"/>
      <c r="C661" s="30"/>
      <c r="D661" s="28"/>
      <c r="E661" s="28"/>
      <c r="F661" s="31"/>
      <c r="G661" s="31"/>
      <c r="H661" s="29"/>
      <c r="I661" s="29"/>
      <c r="J661" s="29"/>
      <c r="K661" s="29"/>
      <c r="L661" s="29"/>
      <c r="M661" s="29"/>
      <c r="N661" s="29"/>
      <c r="O661" s="29"/>
      <c r="P661" s="29"/>
      <c r="Q661" s="29"/>
      <c r="R661" s="29"/>
      <c r="S661" s="29"/>
      <c r="T661" s="29"/>
    </row>
    <row r="662" spans="1:20" ht="12" customHeight="1">
      <c r="A662" s="28"/>
      <c r="B662" s="28"/>
      <c r="C662" s="30"/>
      <c r="D662" s="28"/>
      <c r="E662" s="28"/>
      <c r="F662" s="31"/>
      <c r="G662" s="31"/>
      <c r="H662" s="29"/>
      <c r="I662" s="29"/>
      <c r="J662" s="29"/>
      <c r="K662" s="29"/>
      <c r="L662" s="29"/>
      <c r="M662" s="29"/>
      <c r="N662" s="29"/>
      <c r="O662" s="29"/>
      <c r="P662" s="29"/>
      <c r="Q662" s="29"/>
      <c r="R662" s="29"/>
      <c r="S662" s="29"/>
      <c r="T662" s="29"/>
    </row>
    <row r="663" spans="1:20" ht="12" customHeight="1">
      <c r="A663" s="28"/>
      <c r="B663" s="28"/>
      <c r="C663" s="30"/>
      <c r="D663" s="28"/>
      <c r="E663" s="28"/>
      <c r="F663" s="31"/>
      <c r="G663" s="31"/>
      <c r="H663" s="29"/>
      <c r="I663" s="29"/>
      <c r="J663" s="29"/>
      <c r="K663" s="29"/>
      <c r="L663" s="29"/>
      <c r="M663" s="29"/>
      <c r="N663" s="29"/>
      <c r="O663" s="29"/>
      <c r="P663" s="29"/>
      <c r="Q663" s="29"/>
      <c r="R663" s="29"/>
      <c r="S663" s="29"/>
      <c r="T663" s="29"/>
    </row>
    <row r="664" spans="1:20" ht="12" customHeight="1">
      <c r="A664" s="28"/>
      <c r="B664" s="28"/>
      <c r="C664" s="30"/>
      <c r="D664" s="28"/>
      <c r="E664" s="28"/>
      <c r="F664" s="31"/>
      <c r="G664" s="31"/>
      <c r="H664" s="29"/>
      <c r="I664" s="29"/>
      <c r="J664" s="29"/>
      <c r="K664" s="29"/>
      <c r="L664" s="29"/>
      <c r="M664" s="29"/>
      <c r="N664" s="29"/>
      <c r="O664" s="29"/>
      <c r="P664" s="29"/>
      <c r="Q664" s="29"/>
      <c r="R664" s="29"/>
      <c r="S664" s="29"/>
      <c r="T664" s="29"/>
    </row>
    <row r="665" spans="1:20" ht="12" customHeight="1">
      <c r="A665" s="28"/>
      <c r="B665" s="28"/>
      <c r="C665" s="30"/>
      <c r="D665" s="28"/>
      <c r="E665" s="28"/>
      <c r="F665" s="31"/>
      <c r="G665" s="31"/>
      <c r="H665" s="29"/>
      <c r="I665" s="29"/>
      <c r="J665" s="29"/>
      <c r="K665" s="29"/>
      <c r="L665" s="29"/>
      <c r="M665" s="29"/>
      <c r="N665" s="29"/>
      <c r="O665" s="29"/>
      <c r="P665" s="29"/>
      <c r="Q665" s="29"/>
      <c r="R665" s="29"/>
      <c r="S665" s="29"/>
      <c r="T665" s="29"/>
    </row>
    <row r="666" spans="1:20" ht="12" customHeight="1">
      <c r="A666" s="28"/>
      <c r="B666" s="28"/>
      <c r="C666" s="30"/>
      <c r="D666" s="28"/>
      <c r="E666" s="28"/>
      <c r="F666" s="31"/>
      <c r="G666" s="31"/>
      <c r="H666" s="29"/>
      <c r="I666" s="29"/>
      <c r="J666" s="29"/>
      <c r="K666" s="29"/>
      <c r="L666" s="29"/>
      <c r="M666" s="29"/>
      <c r="N666" s="29"/>
      <c r="O666" s="29"/>
      <c r="P666" s="29"/>
      <c r="Q666" s="29"/>
      <c r="R666" s="29"/>
      <c r="S666" s="29"/>
      <c r="T666" s="29"/>
    </row>
    <row r="667" spans="1:20" ht="12" customHeight="1">
      <c r="A667" s="28"/>
      <c r="B667" s="28"/>
      <c r="C667" s="30"/>
      <c r="D667" s="28"/>
      <c r="E667" s="28"/>
      <c r="F667" s="31"/>
      <c r="G667" s="31"/>
      <c r="H667" s="29"/>
      <c r="I667" s="29"/>
      <c r="J667" s="29"/>
      <c r="K667" s="29"/>
      <c r="L667" s="29"/>
      <c r="M667" s="29"/>
      <c r="N667" s="29"/>
      <c r="O667" s="29"/>
      <c r="P667" s="29"/>
      <c r="Q667" s="29"/>
      <c r="R667" s="29"/>
      <c r="S667" s="29"/>
      <c r="T667" s="29"/>
    </row>
    <row r="668" spans="1:20" ht="12" customHeight="1">
      <c r="A668" s="28"/>
      <c r="B668" s="28"/>
      <c r="C668" s="30"/>
      <c r="D668" s="28"/>
      <c r="E668" s="28"/>
      <c r="F668" s="31"/>
      <c r="G668" s="31"/>
      <c r="H668" s="29"/>
      <c r="I668" s="29"/>
      <c r="J668" s="29"/>
      <c r="K668" s="29"/>
      <c r="L668" s="29"/>
      <c r="M668" s="29"/>
      <c r="N668" s="29"/>
      <c r="O668" s="29"/>
      <c r="P668" s="29"/>
      <c r="Q668" s="29"/>
      <c r="R668" s="29"/>
      <c r="S668" s="29"/>
      <c r="T668" s="29"/>
    </row>
    <row r="669" spans="1:20" ht="12" customHeight="1">
      <c r="A669" s="28"/>
      <c r="B669" s="28"/>
      <c r="C669" s="30"/>
      <c r="D669" s="28"/>
      <c r="E669" s="28"/>
      <c r="F669" s="31"/>
      <c r="G669" s="31"/>
      <c r="H669" s="29"/>
      <c r="I669" s="29"/>
      <c r="J669" s="29"/>
      <c r="K669" s="29"/>
      <c r="L669" s="29"/>
      <c r="M669" s="29"/>
      <c r="N669" s="29"/>
      <c r="O669" s="29"/>
      <c r="P669" s="29"/>
      <c r="Q669" s="29"/>
      <c r="R669" s="29"/>
      <c r="S669" s="29"/>
      <c r="T669" s="29"/>
    </row>
    <row r="670" spans="1:20" ht="12" customHeight="1">
      <c r="A670" s="28"/>
      <c r="B670" s="28"/>
      <c r="C670" s="30"/>
      <c r="D670" s="28"/>
      <c r="E670" s="28"/>
      <c r="F670" s="31"/>
      <c r="G670" s="31"/>
      <c r="H670" s="29"/>
      <c r="I670" s="29"/>
      <c r="J670" s="29"/>
      <c r="K670" s="29"/>
      <c r="L670" s="29"/>
      <c r="M670" s="29"/>
      <c r="N670" s="29"/>
      <c r="O670" s="29"/>
      <c r="P670" s="29"/>
      <c r="Q670" s="29"/>
      <c r="R670" s="29"/>
      <c r="S670" s="29"/>
      <c r="T670" s="29"/>
    </row>
    <row r="671" spans="1:20" ht="12" customHeight="1">
      <c r="A671" s="28"/>
      <c r="B671" s="28"/>
      <c r="C671" s="30"/>
      <c r="D671" s="28"/>
      <c r="E671" s="28"/>
      <c r="F671" s="31"/>
      <c r="G671" s="31"/>
      <c r="H671" s="29"/>
      <c r="I671" s="29"/>
      <c r="J671" s="29"/>
      <c r="K671" s="29"/>
      <c r="L671" s="29"/>
      <c r="M671" s="29"/>
      <c r="N671" s="29"/>
      <c r="O671" s="29"/>
      <c r="P671" s="29"/>
      <c r="Q671" s="29"/>
      <c r="R671" s="29"/>
      <c r="S671" s="29"/>
      <c r="T671" s="29"/>
    </row>
    <row r="672" spans="1:20" ht="12" customHeight="1">
      <c r="A672" s="28"/>
      <c r="B672" s="28"/>
      <c r="C672" s="30"/>
      <c r="D672" s="28"/>
      <c r="E672" s="28"/>
      <c r="F672" s="31"/>
      <c r="G672" s="31"/>
      <c r="H672" s="29"/>
      <c r="I672" s="29"/>
      <c r="J672" s="29"/>
      <c r="K672" s="29"/>
      <c r="L672" s="29"/>
      <c r="M672" s="29"/>
      <c r="N672" s="29"/>
      <c r="O672" s="29"/>
      <c r="P672" s="29"/>
      <c r="Q672" s="29"/>
      <c r="R672" s="29"/>
      <c r="S672" s="29"/>
      <c r="T672" s="29"/>
    </row>
    <row r="673" spans="1:20" ht="12" customHeight="1">
      <c r="A673" s="28"/>
      <c r="B673" s="28"/>
      <c r="C673" s="30"/>
      <c r="D673" s="28"/>
      <c r="E673" s="28"/>
      <c r="F673" s="31"/>
      <c r="G673" s="31"/>
      <c r="H673" s="29"/>
      <c r="I673" s="29"/>
      <c r="J673" s="29"/>
      <c r="K673" s="29"/>
      <c r="L673" s="29"/>
      <c r="M673" s="29"/>
      <c r="N673" s="29"/>
      <c r="O673" s="29"/>
      <c r="P673" s="29"/>
      <c r="Q673" s="29"/>
      <c r="R673" s="29"/>
      <c r="S673" s="29"/>
      <c r="T673" s="29"/>
    </row>
    <row r="674" spans="1:20" ht="12" customHeight="1">
      <c r="A674" s="28"/>
      <c r="B674" s="28"/>
      <c r="C674" s="30"/>
      <c r="D674" s="28"/>
      <c r="E674" s="28"/>
      <c r="F674" s="31"/>
      <c r="G674" s="31"/>
      <c r="H674" s="29"/>
      <c r="I674" s="29"/>
      <c r="J674" s="29"/>
      <c r="K674" s="29"/>
      <c r="L674" s="29"/>
      <c r="M674" s="29"/>
      <c r="N674" s="29"/>
      <c r="O674" s="29"/>
      <c r="P674" s="29"/>
      <c r="Q674" s="29"/>
      <c r="R674" s="29"/>
      <c r="S674" s="29"/>
      <c r="T674" s="29"/>
    </row>
    <row r="675" spans="1:20" ht="12" customHeight="1">
      <c r="A675" s="28"/>
      <c r="B675" s="28"/>
      <c r="C675" s="30"/>
      <c r="D675" s="28"/>
      <c r="E675" s="28"/>
      <c r="F675" s="31"/>
      <c r="G675" s="31"/>
      <c r="H675" s="29"/>
      <c r="I675" s="29"/>
      <c r="J675" s="29"/>
      <c r="K675" s="29"/>
      <c r="L675" s="29"/>
      <c r="M675" s="29"/>
      <c r="N675" s="29"/>
      <c r="O675" s="29"/>
      <c r="P675" s="29"/>
      <c r="Q675" s="29"/>
      <c r="R675" s="29"/>
      <c r="S675" s="29"/>
      <c r="T675" s="29"/>
    </row>
    <row r="676" spans="1:20" ht="12" customHeight="1">
      <c r="A676" s="28"/>
      <c r="B676" s="28"/>
      <c r="C676" s="30"/>
      <c r="D676" s="28"/>
      <c r="E676" s="28"/>
      <c r="F676" s="31"/>
      <c r="G676" s="31"/>
      <c r="H676" s="29"/>
      <c r="I676" s="29"/>
      <c r="J676" s="29"/>
      <c r="K676" s="29"/>
      <c r="L676" s="29"/>
      <c r="M676" s="29"/>
      <c r="N676" s="29"/>
      <c r="O676" s="29"/>
      <c r="P676" s="29"/>
      <c r="Q676" s="29"/>
      <c r="R676" s="29"/>
      <c r="S676" s="29"/>
      <c r="T676" s="29"/>
    </row>
    <row r="677" spans="1:20" ht="12" customHeight="1">
      <c r="A677" s="28"/>
      <c r="B677" s="28"/>
      <c r="C677" s="30"/>
      <c r="D677" s="28"/>
      <c r="E677" s="28"/>
      <c r="F677" s="31"/>
      <c r="G677" s="31"/>
      <c r="H677" s="29"/>
      <c r="I677" s="29"/>
      <c r="J677" s="29"/>
      <c r="K677" s="29"/>
      <c r="L677" s="29"/>
      <c r="M677" s="29"/>
      <c r="N677" s="29"/>
      <c r="O677" s="29"/>
      <c r="P677" s="29"/>
      <c r="Q677" s="29"/>
      <c r="R677" s="29"/>
      <c r="S677" s="29"/>
      <c r="T677" s="29"/>
    </row>
    <row r="678" spans="1:20" ht="12" customHeight="1">
      <c r="A678" s="28"/>
      <c r="B678" s="28"/>
      <c r="C678" s="30"/>
      <c r="D678" s="28"/>
      <c r="E678" s="28"/>
      <c r="F678" s="31"/>
      <c r="G678" s="31"/>
      <c r="H678" s="29"/>
      <c r="I678" s="29"/>
      <c r="J678" s="29"/>
      <c r="K678" s="29"/>
      <c r="L678" s="29"/>
      <c r="M678" s="29"/>
      <c r="N678" s="29"/>
      <c r="O678" s="29"/>
      <c r="P678" s="29"/>
      <c r="Q678" s="29"/>
      <c r="R678" s="29"/>
      <c r="S678" s="29"/>
      <c r="T678" s="29"/>
    </row>
    <row r="679" spans="1:20" ht="12" customHeight="1">
      <c r="A679" s="28"/>
      <c r="B679" s="28"/>
      <c r="C679" s="30"/>
      <c r="D679" s="28"/>
      <c r="E679" s="28"/>
      <c r="F679" s="31"/>
      <c r="G679" s="31"/>
      <c r="H679" s="29"/>
      <c r="I679" s="29"/>
      <c r="J679" s="29"/>
      <c r="K679" s="29"/>
      <c r="L679" s="29"/>
      <c r="M679" s="29"/>
      <c r="N679" s="29"/>
      <c r="O679" s="29"/>
      <c r="P679" s="29"/>
      <c r="Q679" s="29"/>
      <c r="R679" s="29"/>
      <c r="S679" s="29"/>
      <c r="T679" s="29"/>
    </row>
    <row r="680" spans="1:20" ht="12" customHeight="1">
      <c r="A680" s="28"/>
      <c r="B680" s="28"/>
      <c r="C680" s="30"/>
      <c r="D680" s="28"/>
      <c r="E680" s="28"/>
      <c r="F680" s="31"/>
      <c r="G680" s="31"/>
      <c r="H680" s="29"/>
      <c r="I680" s="29"/>
      <c r="J680" s="29"/>
      <c r="K680" s="29"/>
      <c r="L680" s="29"/>
      <c r="M680" s="29"/>
      <c r="N680" s="29"/>
      <c r="O680" s="29"/>
      <c r="P680" s="29"/>
      <c r="Q680" s="29"/>
      <c r="R680" s="29"/>
      <c r="S680" s="29"/>
      <c r="T680" s="29"/>
    </row>
    <row r="681" spans="1:20" ht="12" customHeight="1">
      <c r="A681" s="28"/>
      <c r="B681" s="28"/>
      <c r="C681" s="30"/>
      <c r="D681" s="28"/>
      <c r="E681" s="28"/>
      <c r="F681" s="31"/>
      <c r="G681" s="31"/>
      <c r="H681" s="29"/>
      <c r="I681" s="29"/>
      <c r="J681" s="29"/>
      <c r="K681" s="29"/>
      <c r="L681" s="29"/>
      <c r="M681" s="29"/>
      <c r="N681" s="29"/>
      <c r="O681" s="29"/>
      <c r="P681" s="29"/>
      <c r="Q681" s="29"/>
      <c r="R681" s="29"/>
      <c r="S681" s="29"/>
      <c r="T681" s="29"/>
    </row>
    <row r="682" spans="1:20" ht="12" customHeight="1">
      <c r="A682" s="28"/>
      <c r="B682" s="28"/>
      <c r="C682" s="30"/>
      <c r="D682" s="28"/>
      <c r="E682" s="28"/>
      <c r="F682" s="31"/>
      <c r="G682" s="31"/>
      <c r="H682" s="29"/>
      <c r="I682" s="29"/>
      <c r="J682" s="29"/>
      <c r="K682" s="29"/>
      <c r="L682" s="29"/>
      <c r="M682" s="29"/>
      <c r="N682" s="29"/>
      <c r="O682" s="29"/>
      <c r="P682" s="29"/>
      <c r="Q682" s="29"/>
      <c r="R682" s="29"/>
      <c r="S682" s="29"/>
      <c r="T682" s="29"/>
    </row>
    <row r="683" spans="1:20" ht="12" customHeight="1">
      <c r="A683" s="28"/>
      <c r="B683" s="28"/>
      <c r="C683" s="30"/>
      <c r="D683" s="28"/>
      <c r="E683" s="28"/>
      <c r="F683" s="31"/>
      <c r="G683" s="31"/>
      <c r="H683" s="29"/>
      <c r="I683" s="29"/>
      <c r="J683" s="29"/>
      <c r="K683" s="29"/>
      <c r="L683" s="29"/>
      <c r="M683" s="29"/>
      <c r="N683" s="29"/>
      <c r="O683" s="29"/>
      <c r="P683" s="29"/>
      <c r="Q683" s="29"/>
      <c r="R683" s="29"/>
      <c r="S683" s="29"/>
      <c r="T683" s="29"/>
    </row>
    <row r="684" spans="1:20" ht="12" customHeight="1">
      <c r="A684" s="28"/>
      <c r="B684" s="28"/>
      <c r="C684" s="30"/>
      <c r="D684" s="28"/>
      <c r="E684" s="28"/>
      <c r="F684" s="31"/>
      <c r="G684" s="31"/>
      <c r="H684" s="29"/>
      <c r="I684" s="29"/>
      <c r="J684" s="29"/>
      <c r="K684" s="29"/>
      <c r="L684" s="29"/>
      <c r="M684" s="29"/>
      <c r="N684" s="29"/>
      <c r="O684" s="29"/>
      <c r="P684" s="29"/>
      <c r="Q684" s="29"/>
      <c r="R684" s="29"/>
      <c r="S684" s="29"/>
      <c r="T684" s="29"/>
    </row>
    <row r="685" spans="1:20" ht="12" customHeight="1">
      <c r="A685" s="28"/>
      <c r="B685" s="28"/>
      <c r="C685" s="30"/>
      <c r="D685" s="28"/>
      <c r="E685" s="28"/>
      <c r="F685" s="31"/>
      <c r="G685" s="31"/>
      <c r="H685" s="29"/>
      <c r="I685" s="29"/>
      <c r="J685" s="29"/>
      <c r="K685" s="29"/>
      <c r="L685" s="29"/>
      <c r="M685" s="29"/>
      <c r="N685" s="29"/>
      <c r="O685" s="29"/>
      <c r="P685" s="29"/>
      <c r="Q685" s="29"/>
      <c r="R685" s="29"/>
      <c r="S685" s="29"/>
      <c r="T685" s="29"/>
    </row>
    <row r="686" spans="1:20" ht="12" customHeight="1">
      <c r="A686" s="28"/>
      <c r="B686" s="28"/>
      <c r="C686" s="30"/>
      <c r="D686" s="28"/>
      <c r="E686" s="28"/>
      <c r="F686" s="31"/>
      <c r="G686" s="31"/>
      <c r="H686" s="29"/>
      <c r="I686" s="29"/>
      <c r="J686" s="29"/>
      <c r="K686" s="29"/>
      <c r="L686" s="29"/>
      <c r="M686" s="29"/>
      <c r="N686" s="29"/>
      <c r="O686" s="29"/>
      <c r="P686" s="29"/>
      <c r="Q686" s="29"/>
      <c r="R686" s="29"/>
      <c r="S686" s="29"/>
      <c r="T686" s="29"/>
    </row>
    <row r="687" spans="1:20" ht="12" customHeight="1">
      <c r="A687" s="28"/>
      <c r="B687" s="28"/>
      <c r="C687" s="30"/>
      <c r="D687" s="28"/>
      <c r="E687" s="28"/>
      <c r="F687" s="31"/>
      <c r="G687" s="31"/>
      <c r="H687" s="29"/>
      <c r="I687" s="29"/>
      <c r="J687" s="29"/>
      <c r="K687" s="29"/>
      <c r="L687" s="29"/>
      <c r="M687" s="29"/>
      <c r="N687" s="29"/>
      <c r="O687" s="29"/>
      <c r="P687" s="29"/>
      <c r="Q687" s="29"/>
      <c r="R687" s="29"/>
      <c r="S687" s="29"/>
      <c r="T687" s="29"/>
    </row>
    <row r="688" spans="1:20" ht="12" customHeight="1">
      <c r="A688" s="28"/>
      <c r="B688" s="28"/>
      <c r="C688" s="30"/>
      <c r="D688" s="28"/>
      <c r="E688" s="28"/>
      <c r="F688" s="31"/>
      <c r="G688" s="31"/>
      <c r="H688" s="29"/>
      <c r="I688" s="29"/>
      <c r="J688" s="29"/>
      <c r="K688" s="29"/>
      <c r="L688" s="29"/>
      <c r="M688" s="29"/>
      <c r="N688" s="29"/>
      <c r="O688" s="29"/>
      <c r="P688" s="29"/>
      <c r="Q688" s="29"/>
      <c r="R688" s="29"/>
      <c r="S688" s="29"/>
      <c r="T688" s="29"/>
    </row>
    <row r="689" spans="1:20" ht="12" customHeight="1">
      <c r="A689" s="28"/>
      <c r="B689" s="28"/>
      <c r="C689" s="30"/>
      <c r="D689" s="28"/>
      <c r="E689" s="28"/>
      <c r="F689" s="31"/>
      <c r="G689" s="31"/>
      <c r="H689" s="29"/>
      <c r="I689" s="29"/>
      <c r="J689" s="29"/>
      <c r="K689" s="29"/>
      <c r="L689" s="29"/>
      <c r="M689" s="29"/>
      <c r="N689" s="29"/>
      <c r="O689" s="29"/>
      <c r="P689" s="29"/>
      <c r="Q689" s="29"/>
      <c r="R689" s="29"/>
      <c r="S689" s="29"/>
      <c r="T689" s="29"/>
    </row>
    <row r="690" spans="1:20" ht="12" customHeight="1">
      <c r="A690" s="28"/>
      <c r="B690" s="28"/>
      <c r="C690" s="30"/>
      <c r="D690" s="28"/>
      <c r="E690" s="28"/>
      <c r="F690" s="31"/>
      <c r="G690" s="31"/>
      <c r="H690" s="29"/>
      <c r="I690" s="29"/>
      <c r="J690" s="29"/>
      <c r="K690" s="29"/>
      <c r="L690" s="29"/>
      <c r="M690" s="29"/>
      <c r="N690" s="29"/>
      <c r="O690" s="29"/>
      <c r="P690" s="29"/>
      <c r="Q690" s="29"/>
      <c r="R690" s="29"/>
      <c r="S690" s="29"/>
      <c r="T690" s="29"/>
    </row>
    <row r="691" spans="1:20" ht="12" customHeight="1">
      <c r="A691" s="28"/>
      <c r="B691" s="28"/>
      <c r="C691" s="30"/>
      <c r="D691" s="28"/>
      <c r="E691" s="28"/>
      <c r="F691" s="31"/>
      <c r="G691" s="31"/>
      <c r="H691" s="29"/>
      <c r="I691" s="29"/>
      <c r="J691" s="29"/>
      <c r="K691" s="29"/>
      <c r="L691" s="29"/>
      <c r="M691" s="29"/>
      <c r="N691" s="29"/>
      <c r="O691" s="29"/>
      <c r="P691" s="29"/>
      <c r="Q691" s="29"/>
      <c r="R691" s="29"/>
      <c r="S691" s="29"/>
      <c r="T691" s="29"/>
    </row>
    <row r="692" spans="1:20" ht="12" customHeight="1">
      <c r="A692" s="28"/>
      <c r="B692" s="28"/>
      <c r="C692" s="30"/>
      <c r="D692" s="28"/>
      <c r="E692" s="28"/>
      <c r="F692" s="31"/>
      <c r="G692" s="31"/>
      <c r="H692" s="29"/>
      <c r="I692" s="29"/>
      <c r="J692" s="29"/>
      <c r="K692" s="29"/>
      <c r="L692" s="29"/>
      <c r="M692" s="29"/>
      <c r="N692" s="29"/>
      <c r="O692" s="29"/>
      <c r="P692" s="29"/>
      <c r="Q692" s="29"/>
      <c r="R692" s="29"/>
      <c r="S692" s="29"/>
      <c r="T692" s="29"/>
    </row>
    <row r="693" spans="1:20" ht="12" customHeight="1">
      <c r="A693" s="28"/>
      <c r="B693" s="28"/>
      <c r="C693" s="30"/>
      <c r="D693" s="28"/>
      <c r="E693" s="28"/>
      <c r="F693" s="31"/>
      <c r="G693" s="31"/>
      <c r="H693" s="29"/>
      <c r="I693" s="29"/>
      <c r="J693" s="29"/>
      <c r="K693" s="29"/>
      <c r="L693" s="29"/>
      <c r="M693" s="29"/>
      <c r="N693" s="29"/>
      <c r="O693" s="29"/>
      <c r="P693" s="29"/>
      <c r="Q693" s="29"/>
      <c r="R693" s="29"/>
      <c r="S693" s="29"/>
      <c r="T693" s="29"/>
    </row>
    <row r="694" spans="1:20" ht="12" customHeight="1">
      <c r="A694" s="28"/>
      <c r="B694" s="28"/>
      <c r="C694" s="30"/>
      <c r="D694" s="28"/>
      <c r="E694" s="28"/>
      <c r="F694" s="31"/>
      <c r="G694" s="31"/>
      <c r="H694" s="29"/>
      <c r="I694" s="29"/>
      <c r="J694" s="29"/>
      <c r="K694" s="29"/>
      <c r="L694" s="29"/>
      <c r="M694" s="29"/>
      <c r="N694" s="29"/>
      <c r="O694" s="29"/>
      <c r="P694" s="29"/>
      <c r="Q694" s="29"/>
      <c r="R694" s="29"/>
      <c r="S694" s="29"/>
      <c r="T694" s="29"/>
    </row>
    <row r="695" spans="1:20" ht="12" customHeight="1">
      <c r="A695" s="28"/>
      <c r="B695" s="28"/>
      <c r="C695" s="30"/>
      <c r="D695" s="28"/>
      <c r="E695" s="28"/>
      <c r="F695" s="31"/>
      <c r="G695" s="31"/>
      <c r="H695" s="29"/>
      <c r="I695" s="29"/>
      <c r="J695" s="29"/>
      <c r="K695" s="29"/>
      <c r="L695" s="29"/>
      <c r="M695" s="29"/>
      <c r="N695" s="29"/>
      <c r="O695" s="29"/>
      <c r="P695" s="29"/>
      <c r="Q695" s="29"/>
      <c r="R695" s="29"/>
      <c r="S695" s="29"/>
      <c r="T695" s="29"/>
    </row>
    <row r="696" spans="1:20" ht="12" customHeight="1">
      <c r="A696" s="28"/>
      <c r="B696" s="28"/>
      <c r="C696" s="30"/>
      <c r="D696" s="28"/>
      <c r="E696" s="28"/>
      <c r="F696" s="31"/>
      <c r="G696" s="31"/>
      <c r="H696" s="29"/>
      <c r="I696" s="29"/>
      <c r="J696" s="29"/>
      <c r="K696" s="29"/>
      <c r="L696" s="29"/>
      <c r="M696" s="29"/>
      <c r="N696" s="29"/>
      <c r="O696" s="29"/>
      <c r="P696" s="29"/>
      <c r="Q696" s="29"/>
      <c r="R696" s="29"/>
      <c r="S696" s="29"/>
      <c r="T696" s="29"/>
    </row>
    <row r="697" spans="1:20" ht="12" customHeight="1">
      <c r="A697" s="28"/>
      <c r="B697" s="28"/>
      <c r="C697" s="30"/>
      <c r="D697" s="28"/>
      <c r="E697" s="28"/>
      <c r="F697" s="31"/>
      <c r="G697" s="31"/>
      <c r="H697" s="29"/>
      <c r="I697" s="29"/>
      <c r="J697" s="29"/>
      <c r="K697" s="29"/>
      <c r="L697" s="29"/>
      <c r="M697" s="29"/>
      <c r="N697" s="29"/>
      <c r="O697" s="29"/>
      <c r="P697" s="29"/>
      <c r="Q697" s="29"/>
      <c r="R697" s="29"/>
      <c r="S697" s="29"/>
      <c r="T697" s="29"/>
    </row>
    <row r="698" spans="1:20" ht="12" customHeight="1">
      <c r="A698" s="28"/>
      <c r="B698" s="28"/>
      <c r="C698" s="30"/>
      <c r="D698" s="28"/>
      <c r="E698" s="28"/>
      <c r="F698" s="31"/>
      <c r="G698" s="31"/>
      <c r="H698" s="29"/>
      <c r="I698" s="29"/>
      <c r="J698" s="29"/>
      <c r="K698" s="29"/>
      <c r="L698" s="29"/>
      <c r="M698" s="29"/>
      <c r="N698" s="29"/>
      <c r="O698" s="29"/>
      <c r="P698" s="29"/>
      <c r="Q698" s="29"/>
      <c r="R698" s="29"/>
      <c r="S698" s="29"/>
      <c r="T698" s="29"/>
    </row>
    <row r="699" spans="1:20" ht="12" customHeight="1">
      <c r="A699" s="28"/>
      <c r="B699" s="28"/>
      <c r="C699" s="30"/>
      <c r="D699" s="28"/>
      <c r="E699" s="28"/>
      <c r="F699" s="31"/>
      <c r="G699" s="31"/>
      <c r="H699" s="29"/>
      <c r="I699" s="29"/>
      <c r="J699" s="29"/>
      <c r="K699" s="29"/>
      <c r="L699" s="29"/>
      <c r="M699" s="29"/>
      <c r="N699" s="29"/>
      <c r="O699" s="29"/>
      <c r="P699" s="29"/>
      <c r="Q699" s="29"/>
      <c r="R699" s="29"/>
      <c r="S699" s="29"/>
      <c r="T699" s="29"/>
    </row>
    <row r="700" spans="1:20" ht="12" customHeight="1">
      <c r="A700" s="28"/>
      <c r="B700" s="28"/>
      <c r="C700" s="30"/>
      <c r="D700" s="28"/>
      <c r="E700" s="28"/>
      <c r="F700" s="31"/>
      <c r="G700" s="31"/>
      <c r="H700" s="29"/>
      <c r="I700" s="29"/>
      <c r="J700" s="29"/>
      <c r="K700" s="29"/>
      <c r="L700" s="29"/>
      <c r="M700" s="29"/>
      <c r="N700" s="29"/>
      <c r="O700" s="29"/>
      <c r="P700" s="29"/>
      <c r="Q700" s="29"/>
      <c r="R700" s="29"/>
      <c r="S700" s="29"/>
      <c r="T700" s="29"/>
    </row>
    <row r="701" spans="1:20" ht="12" customHeight="1">
      <c r="A701" s="28"/>
      <c r="B701" s="28"/>
      <c r="C701" s="30"/>
      <c r="D701" s="28"/>
      <c r="E701" s="28"/>
      <c r="F701" s="31"/>
      <c r="G701" s="31"/>
      <c r="H701" s="29"/>
      <c r="I701" s="29"/>
      <c r="J701" s="29"/>
      <c r="K701" s="29"/>
      <c r="L701" s="29"/>
      <c r="M701" s="29"/>
      <c r="N701" s="29"/>
      <c r="O701" s="29"/>
      <c r="P701" s="29"/>
      <c r="Q701" s="29"/>
      <c r="R701" s="29"/>
      <c r="S701" s="29"/>
      <c r="T701" s="29"/>
    </row>
    <row r="702" spans="1:20" ht="12" customHeight="1">
      <c r="A702" s="28"/>
      <c r="B702" s="28"/>
      <c r="C702" s="30"/>
      <c r="D702" s="28"/>
      <c r="E702" s="28"/>
      <c r="F702" s="31"/>
      <c r="G702" s="31"/>
      <c r="H702" s="29"/>
      <c r="I702" s="29"/>
      <c r="J702" s="29"/>
      <c r="K702" s="29"/>
      <c r="L702" s="29"/>
      <c r="M702" s="29"/>
      <c r="N702" s="29"/>
      <c r="O702" s="29"/>
      <c r="P702" s="29"/>
      <c r="Q702" s="29"/>
      <c r="R702" s="29"/>
      <c r="S702" s="29"/>
      <c r="T702" s="29"/>
    </row>
    <row r="703" spans="1:20" ht="12" customHeight="1">
      <c r="A703" s="28"/>
      <c r="B703" s="28"/>
      <c r="C703" s="30"/>
      <c r="D703" s="28"/>
      <c r="E703" s="28"/>
      <c r="F703" s="31"/>
      <c r="G703" s="31"/>
      <c r="H703" s="29"/>
      <c r="I703" s="29"/>
      <c r="J703" s="29"/>
      <c r="K703" s="29"/>
      <c r="L703" s="29"/>
      <c r="M703" s="29"/>
      <c r="N703" s="29"/>
      <c r="O703" s="29"/>
      <c r="P703" s="29"/>
      <c r="Q703" s="29"/>
      <c r="R703" s="29"/>
      <c r="S703" s="29"/>
      <c r="T703" s="29"/>
    </row>
    <row r="704" spans="1:20" ht="12" customHeight="1">
      <c r="A704" s="28"/>
      <c r="B704" s="28"/>
      <c r="C704" s="30"/>
      <c r="D704" s="28"/>
      <c r="E704" s="28"/>
      <c r="F704" s="31"/>
      <c r="G704" s="31"/>
      <c r="H704" s="29"/>
      <c r="I704" s="29"/>
      <c r="J704" s="29"/>
      <c r="K704" s="29"/>
      <c r="L704" s="29"/>
      <c r="M704" s="29"/>
      <c r="N704" s="29"/>
      <c r="O704" s="29"/>
      <c r="P704" s="29"/>
      <c r="Q704" s="29"/>
      <c r="R704" s="29"/>
      <c r="S704" s="29"/>
      <c r="T704" s="29"/>
    </row>
    <row r="705" spans="1:20" ht="12" customHeight="1">
      <c r="A705" s="28"/>
      <c r="B705" s="28"/>
      <c r="C705" s="30"/>
      <c r="D705" s="28"/>
      <c r="E705" s="28"/>
      <c r="F705" s="31"/>
      <c r="G705" s="31"/>
      <c r="H705" s="29"/>
      <c r="I705" s="29"/>
      <c r="J705" s="29"/>
      <c r="K705" s="29"/>
      <c r="L705" s="29"/>
      <c r="M705" s="29"/>
      <c r="N705" s="29"/>
      <c r="O705" s="29"/>
      <c r="P705" s="29"/>
      <c r="Q705" s="29"/>
      <c r="R705" s="29"/>
      <c r="S705" s="29"/>
      <c r="T705" s="29"/>
    </row>
    <row r="706" spans="1:20" ht="12" customHeight="1">
      <c r="A706" s="28"/>
      <c r="B706" s="28"/>
      <c r="C706" s="30"/>
      <c r="D706" s="28"/>
      <c r="E706" s="28"/>
      <c r="F706" s="31"/>
      <c r="G706" s="31"/>
      <c r="H706" s="29"/>
      <c r="I706" s="29"/>
      <c r="J706" s="29"/>
      <c r="K706" s="29"/>
      <c r="L706" s="29"/>
      <c r="M706" s="29"/>
      <c r="N706" s="29"/>
      <c r="O706" s="29"/>
      <c r="P706" s="29"/>
      <c r="Q706" s="29"/>
      <c r="R706" s="29"/>
      <c r="S706" s="29"/>
      <c r="T706" s="29"/>
    </row>
    <row r="707" spans="1:20" ht="12" customHeight="1">
      <c r="A707" s="28"/>
      <c r="B707" s="28"/>
      <c r="C707" s="30"/>
      <c r="D707" s="28"/>
      <c r="E707" s="28"/>
      <c r="F707" s="31"/>
      <c r="G707" s="31"/>
      <c r="H707" s="29"/>
      <c r="I707" s="29"/>
      <c r="J707" s="29"/>
      <c r="K707" s="29"/>
      <c r="L707" s="29"/>
      <c r="M707" s="29"/>
      <c r="N707" s="29"/>
      <c r="O707" s="29"/>
      <c r="P707" s="29"/>
      <c r="Q707" s="29"/>
      <c r="R707" s="29"/>
      <c r="S707" s="29"/>
      <c r="T707" s="29"/>
    </row>
    <row r="708" spans="1:20" ht="12" customHeight="1">
      <c r="A708" s="28"/>
      <c r="B708" s="28"/>
      <c r="C708" s="30"/>
      <c r="D708" s="28"/>
      <c r="E708" s="28"/>
      <c r="F708" s="31"/>
      <c r="G708" s="31"/>
      <c r="H708" s="29"/>
      <c r="I708" s="29"/>
      <c r="J708" s="29"/>
      <c r="K708" s="29"/>
      <c r="L708" s="29"/>
      <c r="M708" s="29"/>
      <c r="N708" s="29"/>
      <c r="O708" s="29"/>
      <c r="P708" s="29"/>
      <c r="Q708" s="29"/>
      <c r="R708" s="29"/>
      <c r="S708" s="29"/>
      <c r="T708" s="29"/>
    </row>
    <row r="709" spans="1:20" ht="12" customHeight="1">
      <c r="A709" s="28"/>
      <c r="B709" s="28"/>
      <c r="C709" s="30"/>
      <c r="D709" s="28"/>
      <c r="E709" s="28"/>
      <c r="F709" s="31"/>
      <c r="G709" s="31"/>
      <c r="H709" s="29"/>
      <c r="I709" s="29"/>
      <c r="J709" s="29"/>
      <c r="K709" s="29"/>
      <c r="L709" s="29"/>
      <c r="M709" s="29"/>
      <c r="N709" s="29"/>
      <c r="O709" s="29"/>
      <c r="P709" s="29"/>
      <c r="Q709" s="29"/>
      <c r="R709" s="29"/>
      <c r="S709" s="29"/>
      <c r="T709" s="29"/>
    </row>
    <row r="710" spans="1:20" ht="12" customHeight="1">
      <c r="A710" s="28"/>
      <c r="B710" s="28"/>
      <c r="C710" s="30"/>
      <c r="D710" s="28"/>
      <c r="E710" s="28"/>
      <c r="F710" s="31"/>
      <c r="G710" s="31"/>
      <c r="H710" s="29"/>
      <c r="I710" s="29"/>
      <c r="J710" s="29"/>
      <c r="K710" s="29"/>
      <c r="L710" s="29"/>
      <c r="M710" s="29"/>
      <c r="N710" s="29"/>
      <c r="O710" s="29"/>
      <c r="P710" s="29"/>
      <c r="Q710" s="29"/>
      <c r="R710" s="29"/>
      <c r="S710" s="29"/>
      <c r="T710" s="29"/>
    </row>
    <row r="711" spans="1:20" ht="12" customHeight="1">
      <c r="A711" s="28"/>
      <c r="B711" s="28"/>
      <c r="C711" s="30"/>
      <c r="D711" s="28"/>
      <c r="E711" s="28"/>
      <c r="F711" s="31"/>
      <c r="G711" s="31"/>
      <c r="H711" s="29"/>
      <c r="I711" s="29"/>
      <c r="J711" s="29"/>
      <c r="K711" s="29"/>
      <c r="L711" s="29"/>
      <c r="M711" s="29"/>
      <c r="N711" s="29"/>
      <c r="O711" s="29"/>
      <c r="P711" s="29"/>
      <c r="Q711" s="29"/>
      <c r="R711" s="29"/>
      <c r="S711" s="29"/>
      <c r="T711" s="29"/>
    </row>
    <row r="712" spans="1:20" ht="12" customHeight="1">
      <c r="A712" s="28"/>
      <c r="B712" s="28"/>
      <c r="C712" s="30"/>
      <c r="D712" s="28"/>
      <c r="E712" s="28"/>
      <c r="F712" s="31"/>
      <c r="G712" s="31"/>
      <c r="H712" s="29"/>
      <c r="I712" s="29"/>
      <c r="J712" s="29"/>
      <c r="K712" s="29"/>
      <c r="L712" s="29"/>
      <c r="M712" s="29"/>
      <c r="N712" s="29"/>
      <c r="O712" s="29"/>
      <c r="P712" s="29"/>
      <c r="Q712" s="29"/>
      <c r="R712" s="29"/>
      <c r="S712" s="29"/>
      <c r="T712" s="29"/>
    </row>
    <row r="713" spans="1:20" ht="12" customHeight="1">
      <c r="A713" s="28"/>
      <c r="B713" s="28"/>
      <c r="C713" s="30"/>
      <c r="D713" s="28"/>
      <c r="E713" s="28"/>
      <c r="F713" s="31"/>
      <c r="G713" s="31"/>
      <c r="H713" s="29"/>
      <c r="I713" s="29"/>
      <c r="J713" s="29"/>
      <c r="K713" s="29"/>
      <c r="L713" s="29"/>
      <c r="M713" s="29"/>
      <c r="N713" s="29"/>
      <c r="O713" s="29"/>
      <c r="P713" s="29"/>
      <c r="Q713" s="29"/>
      <c r="R713" s="29"/>
      <c r="S713" s="29"/>
      <c r="T713" s="29"/>
    </row>
    <row r="714" spans="1:20" ht="12" customHeight="1">
      <c r="A714" s="28"/>
      <c r="B714" s="28"/>
      <c r="C714" s="30"/>
      <c r="D714" s="28"/>
      <c r="E714" s="28"/>
      <c r="F714" s="31"/>
      <c r="G714" s="31"/>
      <c r="H714" s="29"/>
      <c r="I714" s="29"/>
      <c r="J714" s="29"/>
      <c r="K714" s="29"/>
      <c r="L714" s="29"/>
      <c r="M714" s="29"/>
      <c r="N714" s="29"/>
      <c r="O714" s="29"/>
      <c r="P714" s="29"/>
      <c r="Q714" s="29"/>
      <c r="R714" s="29"/>
      <c r="S714" s="29"/>
      <c r="T714" s="29"/>
    </row>
    <row r="715" spans="1:20" ht="12" customHeight="1">
      <c r="A715" s="28"/>
      <c r="B715" s="28"/>
      <c r="C715" s="30"/>
      <c r="D715" s="28"/>
      <c r="E715" s="28"/>
      <c r="F715" s="31"/>
      <c r="G715" s="31"/>
      <c r="H715" s="29"/>
      <c r="I715" s="29"/>
      <c r="J715" s="29"/>
      <c r="K715" s="29"/>
      <c r="L715" s="29"/>
      <c r="M715" s="29"/>
      <c r="N715" s="29"/>
      <c r="O715" s="29"/>
      <c r="P715" s="29"/>
      <c r="Q715" s="29"/>
      <c r="R715" s="29"/>
      <c r="S715" s="29"/>
      <c r="T715" s="29"/>
    </row>
    <row r="716" spans="1:20" ht="12" customHeight="1">
      <c r="A716" s="28"/>
      <c r="B716" s="28"/>
      <c r="C716" s="30"/>
      <c r="D716" s="28"/>
      <c r="E716" s="28"/>
      <c r="F716" s="31"/>
      <c r="G716" s="31"/>
      <c r="H716" s="29"/>
      <c r="I716" s="29"/>
      <c r="J716" s="29"/>
      <c r="K716" s="29"/>
      <c r="L716" s="29"/>
      <c r="M716" s="29"/>
      <c r="N716" s="29"/>
      <c r="O716" s="29"/>
      <c r="P716" s="29"/>
      <c r="Q716" s="29"/>
      <c r="R716" s="29"/>
      <c r="S716" s="29"/>
      <c r="T716" s="29"/>
    </row>
    <row r="717" spans="1:20" ht="12" customHeight="1">
      <c r="A717" s="28"/>
      <c r="B717" s="28"/>
      <c r="C717" s="30"/>
      <c r="D717" s="28"/>
      <c r="E717" s="28"/>
      <c r="F717" s="31"/>
      <c r="G717" s="31"/>
      <c r="H717" s="29"/>
      <c r="I717" s="29"/>
      <c r="J717" s="29"/>
      <c r="K717" s="29"/>
      <c r="L717" s="29"/>
      <c r="M717" s="29"/>
      <c r="N717" s="29"/>
      <c r="O717" s="29"/>
      <c r="P717" s="29"/>
      <c r="Q717" s="29"/>
      <c r="R717" s="29"/>
      <c r="S717" s="29"/>
      <c r="T717" s="29"/>
    </row>
    <row r="718" spans="1:20" ht="12" customHeight="1">
      <c r="A718" s="28"/>
      <c r="B718" s="28"/>
      <c r="C718" s="30"/>
      <c r="D718" s="28"/>
      <c r="E718" s="28"/>
      <c r="F718" s="31"/>
      <c r="G718" s="31"/>
      <c r="H718" s="29"/>
      <c r="I718" s="29"/>
      <c r="J718" s="29"/>
      <c r="K718" s="29"/>
      <c r="L718" s="29"/>
      <c r="M718" s="29"/>
      <c r="N718" s="29"/>
      <c r="O718" s="29"/>
      <c r="P718" s="29"/>
      <c r="Q718" s="29"/>
      <c r="R718" s="29"/>
      <c r="S718" s="29"/>
      <c r="T718" s="29"/>
    </row>
    <row r="719" spans="1:20" ht="12" customHeight="1">
      <c r="A719" s="28"/>
      <c r="B719" s="28"/>
      <c r="C719" s="30"/>
      <c r="D719" s="28"/>
      <c r="E719" s="28"/>
      <c r="F719" s="31"/>
      <c r="G719" s="31"/>
      <c r="H719" s="29"/>
      <c r="I719" s="29"/>
      <c r="J719" s="29"/>
      <c r="K719" s="29"/>
      <c r="L719" s="29"/>
      <c r="M719" s="29"/>
      <c r="N719" s="29"/>
      <c r="O719" s="29"/>
      <c r="P719" s="29"/>
      <c r="Q719" s="29"/>
      <c r="R719" s="29"/>
      <c r="S719" s="29"/>
      <c r="T719" s="29"/>
    </row>
    <row r="720" spans="1:20" ht="12" customHeight="1">
      <c r="A720" s="28"/>
      <c r="B720" s="28"/>
      <c r="C720" s="30"/>
      <c r="D720" s="28"/>
      <c r="E720" s="28"/>
      <c r="F720" s="31"/>
      <c r="G720" s="31"/>
      <c r="H720" s="29"/>
      <c r="I720" s="29"/>
      <c r="J720" s="29"/>
      <c r="K720" s="29"/>
      <c r="L720" s="29"/>
      <c r="M720" s="29"/>
      <c r="N720" s="29"/>
      <c r="O720" s="29"/>
      <c r="P720" s="29"/>
      <c r="Q720" s="29"/>
      <c r="R720" s="29"/>
      <c r="S720" s="29"/>
      <c r="T720" s="29"/>
    </row>
    <row r="721" spans="1:20" ht="12" customHeight="1">
      <c r="A721" s="28"/>
      <c r="B721" s="28"/>
      <c r="C721" s="30"/>
      <c r="D721" s="28"/>
      <c r="E721" s="28"/>
      <c r="F721" s="31"/>
      <c r="G721" s="31"/>
      <c r="H721" s="29"/>
      <c r="I721" s="29"/>
      <c r="J721" s="29"/>
      <c r="K721" s="29"/>
      <c r="L721" s="29"/>
      <c r="M721" s="29"/>
      <c r="N721" s="29"/>
      <c r="O721" s="29"/>
      <c r="P721" s="29"/>
      <c r="Q721" s="29"/>
      <c r="R721" s="29"/>
      <c r="S721" s="29"/>
      <c r="T721" s="29"/>
    </row>
    <row r="722" spans="1:20" ht="12" customHeight="1">
      <c r="A722" s="28"/>
      <c r="B722" s="28"/>
      <c r="C722" s="30"/>
      <c r="D722" s="28"/>
      <c r="E722" s="28"/>
      <c r="F722" s="31"/>
      <c r="G722" s="31"/>
      <c r="H722" s="29"/>
      <c r="I722" s="29"/>
      <c r="J722" s="29"/>
      <c r="K722" s="29"/>
      <c r="L722" s="29"/>
      <c r="M722" s="29"/>
      <c r="N722" s="29"/>
      <c r="O722" s="29"/>
      <c r="P722" s="29"/>
      <c r="Q722" s="29"/>
      <c r="R722" s="29"/>
      <c r="S722" s="29"/>
      <c r="T722" s="29"/>
    </row>
    <row r="723" spans="1:20" ht="12" customHeight="1">
      <c r="A723" s="28"/>
      <c r="B723" s="28"/>
      <c r="C723" s="30"/>
      <c r="D723" s="28"/>
      <c r="E723" s="28"/>
      <c r="F723" s="31"/>
      <c r="G723" s="31"/>
      <c r="H723" s="29"/>
      <c r="I723" s="29"/>
      <c r="J723" s="29"/>
      <c r="K723" s="29"/>
      <c r="L723" s="29"/>
      <c r="M723" s="29"/>
      <c r="N723" s="29"/>
      <c r="O723" s="29"/>
      <c r="P723" s="29"/>
      <c r="Q723" s="29"/>
      <c r="R723" s="29"/>
      <c r="S723" s="29"/>
      <c r="T723" s="29"/>
    </row>
    <row r="724" spans="1:20" ht="12" customHeight="1">
      <c r="A724" s="28"/>
      <c r="B724" s="28"/>
      <c r="C724" s="30"/>
      <c r="D724" s="28"/>
      <c r="E724" s="28"/>
      <c r="F724" s="31"/>
      <c r="G724" s="31"/>
      <c r="H724" s="29"/>
      <c r="I724" s="29"/>
      <c r="J724" s="29"/>
      <c r="K724" s="29"/>
      <c r="L724" s="29"/>
      <c r="M724" s="29"/>
      <c r="N724" s="29"/>
      <c r="O724" s="29"/>
      <c r="P724" s="29"/>
      <c r="Q724" s="29"/>
      <c r="R724" s="29"/>
      <c r="S724" s="29"/>
      <c r="T724" s="29"/>
    </row>
    <row r="725" spans="1:20" ht="12" customHeight="1">
      <c r="A725" s="28"/>
      <c r="B725" s="28"/>
      <c r="C725" s="30"/>
      <c r="D725" s="28"/>
      <c r="E725" s="28"/>
      <c r="F725" s="31"/>
      <c r="G725" s="31"/>
      <c r="H725" s="29"/>
      <c r="I725" s="29"/>
      <c r="J725" s="29"/>
      <c r="K725" s="29"/>
      <c r="L725" s="29"/>
      <c r="M725" s="29"/>
      <c r="N725" s="29"/>
      <c r="O725" s="29"/>
      <c r="P725" s="29"/>
      <c r="Q725" s="29"/>
      <c r="R725" s="29"/>
      <c r="S725" s="29"/>
      <c r="T725" s="29"/>
    </row>
    <row r="726" spans="1:20" ht="12" customHeight="1">
      <c r="A726" s="28"/>
      <c r="B726" s="28"/>
      <c r="C726" s="30"/>
      <c r="D726" s="28"/>
      <c r="E726" s="28"/>
      <c r="F726" s="31"/>
      <c r="G726" s="31"/>
      <c r="H726" s="29"/>
      <c r="I726" s="29"/>
      <c r="J726" s="29"/>
      <c r="K726" s="29"/>
      <c r="L726" s="29"/>
      <c r="M726" s="29"/>
      <c r="N726" s="29"/>
      <c r="O726" s="29"/>
      <c r="P726" s="29"/>
      <c r="Q726" s="29"/>
      <c r="R726" s="29"/>
      <c r="S726" s="29"/>
      <c r="T726" s="29"/>
    </row>
    <row r="727" spans="1:20" ht="12" customHeight="1">
      <c r="A727" s="28"/>
      <c r="B727" s="28"/>
      <c r="C727" s="30"/>
      <c r="D727" s="28"/>
      <c r="E727" s="28"/>
      <c r="F727" s="31"/>
      <c r="G727" s="31"/>
      <c r="H727" s="29"/>
      <c r="I727" s="29"/>
      <c r="J727" s="29"/>
      <c r="K727" s="29"/>
      <c r="L727" s="29"/>
      <c r="M727" s="29"/>
      <c r="N727" s="29"/>
      <c r="O727" s="29"/>
      <c r="P727" s="29"/>
      <c r="Q727" s="29"/>
      <c r="R727" s="29"/>
      <c r="S727" s="29"/>
      <c r="T727" s="29"/>
    </row>
    <row r="728" spans="1:20" ht="12" customHeight="1">
      <c r="A728" s="28"/>
      <c r="B728" s="28"/>
      <c r="C728" s="30"/>
      <c r="D728" s="28"/>
      <c r="E728" s="28"/>
      <c r="F728" s="31"/>
      <c r="G728" s="31"/>
      <c r="H728" s="29"/>
      <c r="I728" s="29"/>
      <c r="J728" s="29"/>
      <c r="K728" s="29"/>
      <c r="L728" s="29"/>
      <c r="M728" s="29"/>
      <c r="N728" s="29"/>
      <c r="O728" s="29"/>
      <c r="P728" s="29"/>
      <c r="Q728" s="29"/>
      <c r="R728" s="29"/>
      <c r="S728" s="29"/>
      <c r="T728" s="29"/>
    </row>
    <row r="729" spans="1:20" ht="12" customHeight="1">
      <c r="A729" s="28"/>
      <c r="B729" s="28"/>
      <c r="C729" s="30"/>
      <c r="D729" s="28"/>
      <c r="E729" s="28"/>
      <c r="F729" s="31"/>
      <c r="G729" s="31"/>
      <c r="H729" s="29"/>
      <c r="I729" s="29"/>
      <c r="J729" s="29"/>
      <c r="K729" s="29"/>
      <c r="L729" s="29"/>
      <c r="M729" s="29"/>
      <c r="N729" s="29"/>
      <c r="O729" s="29"/>
      <c r="P729" s="29"/>
      <c r="Q729" s="29"/>
      <c r="R729" s="29"/>
      <c r="S729" s="29"/>
      <c r="T729" s="29"/>
    </row>
    <row r="730" spans="1:20" ht="12" customHeight="1">
      <c r="A730" s="28"/>
      <c r="B730" s="28"/>
      <c r="C730" s="30"/>
      <c r="D730" s="28"/>
      <c r="E730" s="28"/>
      <c r="F730" s="31"/>
      <c r="G730" s="31"/>
      <c r="H730" s="29"/>
      <c r="I730" s="29"/>
      <c r="J730" s="29"/>
      <c r="K730" s="29"/>
      <c r="L730" s="29"/>
      <c r="M730" s="29"/>
      <c r="N730" s="29"/>
      <c r="O730" s="29"/>
      <c r="P730" s="29"/>
      <c r="Q730" s="29"/>
      <c r="R730" s="29"/>
      <c r="S730" s="29"/>
      <c r="T730" s="29"/>
    </row>
    <row r="731" spans="1:20" ht="12" customHeight="1">
      <c r="A731" s="28"/>
      <c r="B731" s="28"/>
      <c r="C731" s="30"/>
      <c r="D731" s="28"/>
      <c r="E731" s="28"/>
      <c r="F731" s="31"/>
      <c r="G731" s="31"/>
      <c r="H731" s="29"/>
      <c r="I731" s="29"/>
      <c r="J731" s="29"/>
      <c r="K731" s="29"/>
      <c r="L731" s="29"/>
      <c r="M731" s="29"/>
      <c r="N731" s="29"/>
      <c r="O731" s="29"/>
      <c r="P731" s="29"/>
      <c r="Q731" s="29"/>
      <c r="R731" s="29"/>
      <c r="S731" s="29"/>
      <c r="T731" s="29"/>
    </row>
    <row r="732" spans="1:20" ht="12" customHeight="1">
      <c r="A732" s="28"/>
      <c r="B732" s="28"/>
      <c r="C732" s="30"/>
      <c r="D732" s="28"/>
      <c r="E732" s="28"/>
      <c r="F732" s="31"/>
      <c r="G732" s="31"/>
      <c r="H732" s="29"/>
      <c r="I732" s="29"/>
      <c r="J732" s="29"/>
      <c r="K732" s="29"/>
      <c r="L732" s="29"/>
      <c r="M732" s="29"/>
      <c r="N732" s="29"/>
      <c r="O732" s="29"/>
      <c r="P732" s="29"/>
      <c r="Q732" s="29"/>
      <c r="R732" s="29"/>
      <c r="S732" s="29"/>
      <c r="T732" s="29"/>
    </row>
    <row r="733" spans="1:20" ht="12" customHeight="1">
      <c r="A733" s="28"/>
      <c r="B733" s="28"/>
      <c r="C733" s="30"/>
      <c r="D733" s="28"/>
      <c r="E733" s="28"/>
      <c r="F733" s="31"/>
      <c r="G733" s="31"/>
      <c r="H733" s="29"/>
      <c r="I733" s="29"/>
      <c r="J733" s="29"/>
      <c r="K733" s="29"/>
      <c r="L733" s="29"/>
      <c r="M733" s="29"/>
      <c r="N733" s="29"/>
      <c r="O733" s="29"/>
      <c r="P733" s="29"/>
      <c r="Q733" s="29"/>
      <c r="R733" s="29"/>
      <c r="S733" s="29"/>
      <c r="T733" s="29"/>
    </row>
    <row r="734" spans="1:20" ht="12" customHeight="1">
      <c r="A734" s="28"/>
      <c r="B734" s="28"/>
      <c r="C734" s="30"/>
      <c r="D734" s="28"/>
      <c r="E734" s="28"/>
      <c r="F734" s="31"/>
      <c r="G734" s="31"/>
      <c r="H734" s="29"/>
      <c r="I734" s="29"/>
      <c r="J734" s="29"/>
      <c r="K734" s="29"/>
      <c r="L734" s="29"/>
      <c r="M734" s="29"/>
      <c r="N734" s="29"/>
      <c r="O734" s="29"/>
      <c r="P734" s="29"/>
      <c r="Q734" s="29"/>
      <c r="R734" s="29"/>
      <c r="S734" s="29"/>
      <c r="T734" s="29"/>
    </row>
    <row r="735" spans="1:20" ht="12" customHeight="1">
      <c r="A735" s="28"/>
      <c r="B735" s="28"/>
      <c r="C735" s="30"/>
      <c r="D735" s="28"/>
      <c r="E735" s="28"/>
      <c r="F735" s="31"/>
      <c r="G735" s="31"/>
      <c r="H735" s="29"/>
      <c r="I735" s="29"/>
      <c r="J735" s="29"/>
      <c r="K735" s="29"/>
      <c r="L735" s="29"/>
      <c r="M735" s="29"/>
      <c r="N735" s="29"/>
      <c r="O735" s="29"/>
      <c r="P735" s="29"/>
      <c r="Q735" s="29"/>
      <c r="R735" s="29"/>
      <c r="S735" s="29"/>
      <c r="T735" s="29"/>
    </row>
    <row r="736" spans="1:20" ht="12" customHeight="1">
      <c r="A736" s="28"/>
      <c r="B736" s="28"/>
      <c r="C736" s="30"/>
      <c r="D736" s="28"/>
      <c r="E736" s="28"/>
      <c r="F736" s="31"/>
      <c r="G736" s="31"/>
      <c r="H736" s="29"/>
      <c r="I736" s="29"/>
      <c r="J736" s="29"/>
      <c r="K736" s="29"/>
      <c r="L736" s="29"/>
      <c r="M736" s="29"/>
      <c r="N736" s="29"/>
      <c r="O736" s="29"/>
      <c r="P736" s="29"/>
      <c r="Q736" s="29"/>
      <c r="R736" s="29"/>
      <c r="S736" s="29"/>
      <c r="T736" s="29"/>
    </row>
    <row r="737" spans="1:20" ht="12" customHeight="1">
      <c r="A737" s="28"/>
      <c r="B737" s="28"/>
      <c r="C737" s="30"/>
      <c r="D737" s="28"/>
      <c r="E737" s="28"/>
      <c r="F737" s="31"/>
      <c r="G737" s="31"/>
      <c r="H737" s="29"/>
      <c r="I737" s="29"/>
      <c r="J737" s="29"/>
      <c r="K737" s="29"/>
      <c r="L737" s="29"/>
      <c r="M737" s="29"/>
      <c r="N737" s="29"/>
      <c r="O737" s="29"/>
      <c r="P737" s="29"/>
      <c r="Q737" s="29"/>
      <c r="R737" s="29"/>
      <c r="S737" s="29"/>
      <c r="T737" s="29"/>
    </row>
    <row r="738" spans="1:20" ht="12" customHeight="1">
      <c r="A738" s="28"/>
      <c r="B738" s="28"/>
      <c r="C738" s="30"/>
      <c r="D738" s="28"/>
      <c r="E738" s="28"/>
      <c r="F738" s="31"/>
      <c r="G738" s="31"/>
      <c r="H738" s="29"/>
      <c r="I738" s="29"/>
      <c r="J738" s="29"/>
      <c r="K738" s="29"/>
      <c r="L738" s="29"/>
      <c r="M738" s="29"/>
      <c r="N738" s="29"/>
      <c r="O738" s="29"/>
      <c r="P738" s="29"/>
      <c r="Q738" s="29"/>
      <c r="R738" s="29"/>
      <c r="S738" s="29"/>
      <c r="T738" s="29"/>
    </row>
    <row r="739" spans="1:20" ht="12" customHeight="1">
      <c r="A739" s="28"/>
      <c r="B739" s="28"/>
      <c r="C739" s="30"/>
      <c r="D739" s="28"/>
      <c r="E739" s="28"/>
      <c r="F739" s="31"/>
      <c r="G739" s="31"/>
      <c r="H739" s="29"/>
      <c r="I739" s="29"/>
      <c r="J739" s="29"/>
      <c r="K739" s="29"/>
      <c r="L739" s="29"/>
      <c r="M739" s="29"/>
      <c r="N739" s="29"/>
      <c r="O739" s="29"/>
      <c r="P739" s="29"/>
      <c r="Q739" s="29"/>
      <c r="R739" s="29"/>
      <c r="S739" s="29"/>
      <c r="T739" s="29"/>
    </row>
    <row r="740" spans="1:20" ht="12" customHeight="1">
      <c r="A740" s="28"/>
      <c r="B740" s="28"/>
      <c r="C740" s="30"/>
      <c r="D740" s="28"/>
      <c r="E740" s="28"/>
      <c r="F740" s="31"/>
      <c r="G740" s="31"/>
      <c r="H740" s="29"/>
      <c r="I740" s="29"/>
      <c r="J740" s="29"/>
      <c r="K740" s="29"/>
      <c r="L740" s="29"/>
      <c r="M740" s="29"/>
      <c r="N740" s="29"/>
      <c r="O740" s="29"/>
      <c r="P740" s="29"/>
      <c r="Q740" s="29"/>
      <c r="R740" s="29"/>
      <c r="S740" s="29"/>
      <c r="T740" s="29"/>
    </row>
    <row r="741" spans="1:20" ht="12" customHeight="1">
      <c r="A741" s="28"/>
      <c r="B741" s="28"/>
      <c r="C741" s="30"/>
      <c r="D741" s="28"/>
      <c r="E741" s="28"/>
      <c r="F741" s="31"/>
      <c r="G741" s="31"/>
      <c r="H741" s="29"/>
      <c r="I741" s="29"/>
      <c r="J741" s="29"/>
      <c r="K741" s="29"/>
      <c r="L741" s="29"/>
      <c r="M741" s="29"/>
      <c r="N741" s="29"/>
      <c r="O741" s="29"/>
      <c r="P741" s="29"/>
      <c r="Q741" s="29"/>
      <c r="R741" s="29"/>
      <c r="S741" s="29"/>
      <c r="T741" s="29"/>
    </row>
    <row r="742" spans="1:20" ht="12" customHeight="1">
      <c r="A742" s="28"/>
      <c r="B742" s="28"/>
      <c r="C742" s="30"/>
      <c r="D742" s="28"/>
      <c r="E742" s="28"/>
      <c r="F742" s="31"/>
      <c r="G742" s="31"/>
      <c r="H742" s="29"/>
      <c r="I742" s="29"/>
      <c r="J742" s="29"/>
      <c r="K742" s="29"/>
      <c r="L742" s="29"/>
      <c r="M742" s="29"/>
      <c r="N742" s="29"/>
      <c r="O742" s="29"/>
      <c r="P742" s="29"/>
      <c r="Q742" s="29"/>
      <c r="R742" s="29"/>
      <c r="S742" s="29"/>
      <c r="T742" s="29"/>
    </row>
    <row r="743" spans="1:20" ht="12" customHeight="1">
      <c r="A743" s="28"/>
      <c r="B743" s="28"/>
      <c r="C743" s="30"/>
      <c r="D743" s="28"/>
      <c r="E743" s="28"/>
      <c r="F743" s="31"/>
      <c r="G743" s="31"/>
      <c r="H743" s="29"/>
      <c r="I743" s="29"/>
      <c r="J743" s="29"/>
      <c r="K743" s="29"/>
      <c r="L743" s="29"/>
      <c r="M743" s="29"/>
      <c r="N743" s="29"/>
      <c r="O743" s="29"/>
      <c r="P743" s="29"/>
      <c r="Q743" s="29"/>
      <c r="R743" s="29"/>
      <c r="S743" s="29"/>
      <c r="T743" s="29"/>
    </row>
    <row r="744" spans="1:20" ht="12" customHeight="1">
      <c r="A744" s="28"/>
      <c r="B744" s="28"/>
      <c r="C744" s="30"/>
      <c r="D744" s="28"/>
      <c r="E744" s="28"/>
      <c r="F744" s="31"/>
      <c r="G744" s="31"/>
      <c r="H744" s="29"/>
      <c r="I744" s="29"/>
      <c r="J744" s="29"/>
      <c r="K744" s="29"/>
      <c r="L744" s="29"/>
      <c r="M744" s="29"/>
      <c r="N744" s="29"/>
      <c r="O744" s="29"/>
      <c r="P744" s="29"/>
      <c r="Q744" s="29"/>
      <c r="R744" s="29"/>
      <c r="S744" s="29"/>
      <c r="T744" s="29"/>
    </row>
    <row r="745" spans="1:20" ht="12" customHeight="1">
      <c r="A745" s="28"/>
      <c r="B745" s="28"/>
      <c r="C745" s="30"/>
      <c r="D745" s="28"/>
      <c r="E745" s="28"/>
      <c r="F745" s="31"/>
      <c r="G745" s="31"/>
      <c r="H745" s="29"/>
      <c r="I745" s="29"/>
      <c r="J745" s="29"/>
      <c r="K745" s="29"/>
      <c r="L745" s="29"/>
      <c r="M745" s="29"/>
      <c r="N745" s="29"/>
      <c r="O745" s="29"/>
      <c r="P745" s="29"/>
      <c r="Q745" s="29"/>
      <c r="R745" s="29"/>
      <c r="S745" s="29"/>
      <c r="T745" s="29"/>
    </row>
    <row r="746" spans="1:20" ht="12" customHeight="1">
      <c r="A746" s="28"/>
      <c r="B746" s="28"/>
      <c r="C746" s="30"/>
      <c r="D746" s="28"/>
      <c r="E746" s="28"/>
      <c r="F746" s="31"/>
      <c r="G746" s="31"/>
      <c r="H746" s="29"/>
      <c r="I746" s="29"/>
      <c r="J746" s="29"/>
      <c r="K746" s="29"/>
      <c r="L746" s="29"/>
      <c r="M746" s="29"/>
      <c r="N746" s="29"/>
      <c r="O746" s="29"/>
      <c r="P746" s="29"/>
      <c r="Q746" s="29"/>
      <c r="R746" s="29"/>
      <c r="S746" s="29"/>
      <c r="T746" s="29"/>
    </row>
    <row r="747" spans="1:20" ht="12" customHeight="1">
      <c r="A747" s="28"/>
      <c r="B747" s="28"/>
      <c r="C747" s="30"/>
      <c r="D747" s="28"/>
      <c r="E747" s="28"/>
      <c r="F747" s="31"/>
      <c r="G747" s="31"/>
      <c r="H747" s="29"/>
      <c r="I747" s="29"/>
      <c r="J747" s="29"/>
      <c r="K747" s="29"/>
      <c r="L747" s="29"/>
      <c r="M747" s="29"/>
      <c r="N747" s="29"/>
      <c r="O747" s="29"/>
      <c r="P747" s="29"/>
      <c r="Q747" s="29"/>
      <c r="R747" s="29"/>
      <c r="S747" s="29"/>
      <c r="T747" s="29"/>
    </row>
    <row r="748" spans="1:20" ht="12" customHeight="1">
      <c r="A748" s="28"/>
      <c r="B748" s="28"/>
      <c r="C748" s="30"/>
      <c r="D748" s="28"/>
      <c r="E748" s="28"/>
      <c r="F748" s="31"/>
      <c r="G748" s="31"/>
      <c r="H748" s="29"/>
      <c r="I748" s="29"/>
      <c r="J748" s="29"/>
      <c r="K748" s="29"/>
      <c r="L748" s="29"/>
      <c r="M748" s="29"/>
      <c r="N748" s="29"/>
      <c r="O748" s="29"/>
      <c r="P748" s="29"/>
      <c r="Q748" s="29"/>
      <c r="R748" s="29"/>
      <c r="S748" s="29"/>
      <c r="T748" s="29"/>
    </row>
    <row r="749" spans="1:20" ht="12" customHeight="1">
      <c r="A749" s="28"/>
      <c r="B749" s="28"/>
      <c r="C749" s="30"/>
      <c r="D749" s="28"/>
      <c r="E749" s="28"/>
      <c r="F749" s="31"/>
      <c r="G749" s="31"/>
      <c r="H749" s="29"/>
      <c r="I749" s="29"/>
      <c r="J749" s="29"/>
      <c r="K749" s="29"/>
      <c r="L749" s="29"/>
      <c r="M749" s="29"/>
      <c r="N749" s="29"/>
      <c r="O749" s="29"/>
      <c r="P749" s="29"/>
      <c r="Q749" s="29"/>
      <c r="R749" s="29"/>
      <c r="S749" s="29"/>
      <c r="T749" s="29"/>
    </row>
    <row r="750" spans="1:20" ht="12" customHeight="1">
      <c r="A750" s="28"/>
      <c r="B750" s="28"/>
      <c r="C750" s="30"/>
      <c r="D750" s="28"/>
      <c r="E750" s="28"/>
      <c r="F750" s="31"/>
      <c r="G750" s="31"/>
      <c r="H750" s="29"/>
      <c r="I750" s="29"/>
      <c r="J750" s="29"/>
      <c r="K750" s="29"/>
      <c r="L750" s="29"/>
      <c r="M750" s="29"/>
      <c r="N750" s="29"/>
      <c r="O750" s="29"/>
      <c r="P750" s="29"/>
      <c r="Q750" s="29"/>
      <c r="R750" s="29"/>
      <c r="S750" s="29"/>
      <c r="T750" s="29"/>
    </row>
    <row r="751" spans="1:20" ht="12" customHeight="1">
      <c r="A751" s="28"/>
      <c r="B751" s="28"/>
      <c r="C751" s="30"/>
      <c r="D751" s="28"/>
      <c r="E751" s="28"/>
      <c r="F751" s="31"/>
      <c r="G751" s="31"/>
      <c r="H751" s="29"/>
      <c r="I751" s="29"/>
      <c r="J751" s="29"/>
      <c r="K751" s="29"/>
      <c r="L751" s="29"/>
      <c r="M751" s="29"/>
      <c r="N751" s="29"/>
      <c r="O751" s="29"/>
      <c r="P751" s="29"/>
      <c r="Q751" s="29"/>
      <c r="R751" s="29"/>
      <c r="S751" s="29"/>
      <c r="T751" s="29"/>
    </row>
    <row r="752" spans="1:20" ht="12" customHeight="1">
      <c r="A752" s="28"/>
      <c r="B752" s="28"/>
      <c r="C752" s="30"/>
      <c r="D752" s="28"/>
      <c r="E752" s="28"/>
      <c r="F752" s="31"/>
      <c r="G752" s="31"/>
      <c r="H752" s="29"/>
      <c r="I752" s="29"/>
      <c r="J752" s="29"/>
      <c r="K752" s="29"/>
      <c r="L752" s="29"/>
      <c r="M752" s="29"/>
      <c r="N752" s="29"/>
      <c r="O752" s="29"/>
      <c r="P752" s="29"/>
      <c r="Q752" s="29"/>
      <c r="R752" s="29"/>
      <c r="S752" s="29"/>
      <c r="T752" s="29"/>
    </row>
    <row r="753" spans="1:20" ht="12" customHeight="1">
      <c r="A753" s="28"/>
      <c r="B753" s="28"/>
      <c r="C753" s="30"/>
      <c r="D753" s="28"/>
      <c r="E753" s="28"/>
      <c r="F753" s="31"/>
      <c r="G753" s="31"/>
      <c r="H753" s="29"/>
      <c r="I753" s="29"/>
      <c r="J753" s="29"/>
      <c r="K753" s="29"/>
      <c r="L753" s="29"/>
      <c r="M753" s="29"/>
      <c r="N753" s="29"/>
      <c r="O753" s="29"/>
      <c r="P753" s="29"/>
      <c r="Q753" s="29"/>
      <c r="R753" s="29"/>
      <c r="S753" s="29"/>
      <c r="T753" s="29"/>
    </row>
    <row r="754" spans="1:20" ht="12" customHeight="1">
      <c r="A754" s="28"/>
      <c r="B754" s="28"/>
      <c r="C754" s="30"/>
      <c r="D754" s="28"/>
      <c r="E754" s="28"/>
      <c r="F754" s="31"/>
      <c r="G754" s="31"/>
      <c r="H754" s="29"/>
      <c r="I754" s="29"/>
      <c r="J754" s="29"/>
      <c r="K754" s="29"/>
      <c r="L754" s="29"/>
      <c r="M754" s="29"/>
      <c r="N754" s="29"/>
      <c r="O754" s="29"/>
      <c r="P754" s="29"/>
      <c r="Q754" s="29"/>
      <c r="R754" s="29"/>
      <c r="S754" s="29"/>
      <c r="T754" s="29"/>
    </row>
    <row r="755" spans="1:20" ht="12" customHeight="1">
      <c r="A755" s="28"/>
      <c r="B755" s="28"/>
      <c r="C755" s="30"/>
      <c r="D755" s="28"/>
      <c r="E755" s="28"/>
      <c r="F755" s="31"/>
      <c r="G755" s="31"/>
      <c r="H755" s="29"/>
      <c r="I755" s="29"/>
      <c r="J755" s="29"/>
      <c r="K755" s="29"/>
      <c r="L755" s="29"/>
      <c r="M755" s="29"/>
      <c r="N755" s="29"/>
      <c r="O755" s="29"/>
      <c r="P755" s="29"/>
      <c r="Q755" s="29"/>
      <c r="R755" s="29"/>
      <c r="S755" s="29"/>
      <c r="T755" s="29"/>
    </row>
    <row r="756" spans="1:20" ht="12" customHeight="1">
      <c r="A756" s="28"/>
      <c r="B756" s="28"/>
      <c r="C756" s="30"/>
      <c r="D756" s="28"/>
      <c r="E756" s="28"/>
      <c r="F756" s="31"/>
      <c r="G756" s="31"/>
      <c r="H756" s="29"/>
      <c r="I756" s="29"/>
      <c r="J756" s="29"/>
      <c r="K756" s="29"/>
      <c r="L756" s="29"/>
      <c r="M756" s="29"/>
      <c r="N756" s="29"/>
      <c r="O756" s="29"/>
      <c r="P756" s="29"/>
      <c r="Q756" s="29"/>
      <c r="R756" s="29"/>
      <c r="S756" s="29"/>
      <c r="T756" s="29"/>
    </row>
    <row r="757" spans="1:20" ht="12" customHeight="1">
      <c r="A757" s="28"/>
      <c r="B757" s="28"/>
      <c r="C757" s="30"/>
      <c r="D757" s="28"/>
      <c r="E757" s="28"/>
      <c r="F757" s="31"/>
      <c r="G757" s="31"/>
      <c r="H757" s="29"/>
      <c r="I757" s="29"/>
      <c r="J757" s="29"/>
      <c r="K757" s="29"/>
      <c r="L757" s="29"/>
      <c r="M757" s="29"/>
      <c r="N757" s="29"/>
      <c r="O757" s="29"/>
      <c r="P757" s="29"/>
      <c r="Q757" s="29"/>
      <c r="R757" s="29"/>
      <c r="S757" s="29"/>
      <c r="T757" s="29"/>
    </row>
    <row r="758" spans="1:20" ht="12" customHeight="1">
      <c r="A758" s="28"/>
      <c r="B758" s="28"/>
      <c r="C758" s="30"/>
      <c r="D758" s="28"/>
      <c r="E758" s="28"/>
      <c r="F758" s="31"/>
      <c r="G758" s="31"/>
      <c r="H758" s="29"/>
      <c r="I758" s="29"/>
      <c r="J758" s="29"/>
      <c r="K758" s="29"/>
      <c r="L758" s="29"/>
      <c r="M758" s="29"/>
      <c r="N758" s="29"/>
      <c r="O758" s="29"/>
      <c r="P758" s="29"/>
      <c r="Q758" s="29"/>
      <c r="R758" s="29"/>
      <c r="S758" s="29"/>
      <c r="T758" s="29"/>
    </row>
    <row r="759" spans="1:20" ht="12" customHeight="1">
      <c r="A759" s="28"/>
      <c r="B759" s="28"/>
      <c r="C759" s="30"/>
      <c r="D759" s="28"/>
      <c r="E759" s="28"/>
      <c r="F759" s="31"/>
      <c r="G759" s="31"/>
      <c r="H759" s="29"/>
      <c r="I759" s="29"/>
      <c r="J759" s="29"/>
      <c r="K759" s="29"/>
      <c r="L759" s="29"/>
      <c r="M759" s="29"/>
      <c r="N759" s="29"/>
      <c r="O759" s="29"/>
      <c r="P759" s="29"/>
      <c r="Q759" s="29"/>
      <c r="R759" s="29"/>
      <c r="S759" s="29"/>
      <c r="T759" s="29"/>
    </row>
    <row r="760" spans="1:20" ht="12" customHeight="1">
      <c r="A760" s="28"/>
      <c r="B760" s="28"/>
      <c r="C760" s="30"/>
      <c r="D760" s="28"/>
      <c r="E760" s="28"/>
      <c r="F760" s="31"/>
      <c r="G760" s="31"/>
      <c r="H760" s="29"/>
      <c r="I760" s="29"/>
      <c r="J760" s="29"/>
      <c r="K760" s="29"/>
      <c r="L760" s="29"/>
      <c r="M760" s="29"/>
      <c r="N760" s="29"/>
      <c r="O760" s="29"/>
      <c r="P760" s="29"/>
      <c r="Q760" s="29"/>
      <c r="R760" s="29"/>
      <c r="S760" s="29"/>
      <c r="T760" s="29"/>
    </row>
    <row r="761" spans="1:20" ht="12" customHeight="1">
      <c r="A761" s="28"/>
      <c r="B761" s="28"/>
      <c r="C761" s="30"/>
      <c r="D761" s="28"/>
      <c r="E761" s="28"/>
      <c r="F761" s="31"/>
      <c r="G761" s="31"/>
      <c r="H761" s="29"/>
      <c r="I761" s="29"/>
      <c r="J761" s="29"/>
      <c r="K761" s="29"/>
      <c r="L761" s="29"/>
      <c r="M761" s="29"/>
      <c r="N761" s="29"/>
      <c r="O761" s="29"/>
      <c r="P761" s="29"/>
      <c r="Q761" s="29"/>
      <c r="R761" s="29"/>
      <c r="S761" s="29"/>
      <c r="T761" s="29"/>
    </row>
    <row r="762" spans="1:20" ht="12" customHeight="1">
      <c r="A762" s="28"/>
      <c r="B762" s="28"/>
      <c r="C762" s="30"/>
      <c r="D762" s="28"/>
      <c r="E762" s="28"/>
      <c r="F762" s="31"/>
      <c r="G762" s="31"/>
      <c r="H762" s="29"/>
      <c r="I762" s="29"/>
      <c r="J762" s="29"/>
      <c r="K762" s="29"/>
      <c r="L762" s="29"/>
      <c r="M762" s="29"/>
      <c r="N762" s="29"/>
      <c r="O762" s="29"/>
      <c r="P762" s="29"/>
      <c r="Q762" s="29"/>
      <c r="R762" s="29"/>
      <c r="S762" s="29"/>
      <c r="T762" s="29"/>
    </row>
    <row r="763" spans="1:20" ht="12" customHeight="1">
      <c r="A763" s="28"/>
      <c r="B763" s="28"/>
      <c r="C763" s="30"/>
      <c r="D763" s="28"/>
      <c r="E763" s="28"/>
      <c r="F763" s="31"/>
      <c r="G763" s="31"/>
      <c r="H763" s="29"/>
      <c r="I763" s="29"/>
      <c r="J763" s="29"/>
      <c r="K763" s="29"/>
      <c r="L763" s="29"/>
      <c r="M763" s="29"/>
      <c r="N763" s="29"/>
      <c r="O763" s="29"/>
      <c r="P763" s="29"/>
      <c r="Q763" s="29"/>
      <c r="R763" s="29"/>
      <c r="S763" s="29"/>
      <c r="T763" s="29"/>
    </row>
    <row r="764" spans="1:20" ht="12" customHeight="1">
      <c r="A764" s="28"/>
      <c r="B764" s="28"/>
      <c r="C764" s="30"/>
      <c r="D764" s="28"/>
      <c r="E764" s="28"/>
      <c r="F764" s="31"/>
      <c r="G764" s="31"/>
      <c r="H764" s="29"/>
      <c r="I764" s="29"/>
      <c r="J764" s="29"/>
      <c r="K764" s="29"/>
      <c r="L764" s="29"/>
      <c r="M764" s="29"/>
      <c r="N764" s="29"/>
      <c r="O764" s="29"/>
      <c r="P764" s="29"/>
      <c r="Q764" s="29"/>
      <c r="R764" s="29"/>
      <c r="S764" s="29"/>
      <c r="T764" s="29"/>
    </row>
    <row r="765" spans="1:20" ht="12" customHeight="1">
      <c r="A765" s="28"/>
      <c r="B765" s="28"/>
      <c r="C765" s="30"/>
      <c r="D765" s="28"/>
      <c r="E765" s="28"/>
      <c r="F765" s="31"/>
      <c r="G765" s="31"/>
      <c r="H765" s="29"/>
      <c r="I765" s="29"/>
      <c r="J765" s="29"/>
      <c r="K765" s="29"/>
      <c r="L765" s="29"/>
      <c r="M765" s="29"/>
      <c r="N765" s="29"/>
      <c r="O765" s="29"/>
      <c r="P765" s="29"/>
      <c r="Q765" s="29"/>
      <c r="R765" s="29"/>
      <c r="S765" s="29"/>
      <c r="T765" s="29"/>
    </row>
    <row r="766" spans="1:20" ht="12" customHeight="1">
      <c r="A766" s="28"/>
      <c r="B766" s="28"/>
      <c r="C766" s="30"/>
      <c r="D766" s="28"/>
      <c r="E766" s="28"/>
      <c r="F766" s="31"/>
      <c r="G766" s="31"/>
      <c r="H766" s="29"/>
      <c r="I766" s="29"/>
      <c r="J766" s="29"/>
      <c r="K766" s="29"/>
      <c r="L766" s="29"/>
      <c r="M766" s="29"/>
      <c r="N766" s="29"/>
      <c r="O766" s="29"/>
      <c r="P766" s="29"/>
      <c r="Q766" s="29"/>
      <c r="R766" s="29"/>
      <c r="S766" s="29"/>
      <c r="T766" s="29"/>
    </row>
    <row r="767" spans="1:20" ht="12" customHeight="1">
      <c r="A767" s="28"/>
      <c r="B767" s="28"/>
      <c r="C767" s="30"/>
      <c r="D767" s="28"/>
      <c r="E767" s="28"/>
      <c r="F767" s="31"/>
      <c r="G767" s="31"/>
      <c r="H767" s="29"/>
      <c r="I767" s="29"/>
      <c r="J767" s="29"/>
      <c r="K767" s="29"/>
      <c r="L767" s="29"/>
      <c r="M767" s="29"/>
      <c r="N767" s="29"/>
      <c r="O767" s="29"/>
      <c r="P767" s="29"/>
      <c r="Q767" s="29"/>
      <c r="R767" s="29"/>
      <c r="S767" s="29"/>
      <c r="T767" s="29"/>
    </row>
    <row r="768" spans="1:20" ht="12" customHeight="1">
      <c r="A768" s="28"/>
      <c r="B768" s="28"/>
      <c r="C768" s="30"/>
      <c r="D768" s="28"/>
      <c r="E768" s="28"/>
      <c r="F768" s="31"/>
      <c r="G768" s="31"/>
      <c r="H768" s="29"/>
      <c r="I768" s="29"/>
      <c r="J768" s="29"/>
      <c r="K768" s="29"/>
      <c r="L768" s="29"/>
      <c r="M768" s="29"/>
      <c r="N768" s="29"/>
      <c r="O768" s="29"/>
      <c r="P768" s="29"/>
      <c r="Q768" s="29"/>
      <c r="R768" s="29"/>
      <c r="S768" s="29"/>
      <c r="T768" s="29"/>
    </row>
    <row r="769" spans="1:20" ht="12" customHeight="1">
      <c r="A769" s="28"/>
      <c r="B769" s="28"/>
      <c r="C769" s="30"/>
      <c r="D769" s="28"/>
      <c r="E769" s="28"/>
      <c r="F769" s="31"/>
      <c r="G769" s="31"/>
      <c r="H769" s="29"/>
      <c r="I769" s="29"/>
      <c r="J769" s="29"/>
      <c r="K769" s="29"/>
      <c r="L769" s="29"/>
      <c r="M769" s="29"/>
      <c r="N769" s="29"/>
      <c r="O769" s="29"/>
      <c r="P769" s="29"/>
      <c r="Q769" s="29"/>
      <c r="R769" s="29"/>
      <c r="S769" s="29"/>
      <c r="T769" s="29"/>
    </row>
    <row r="770" spans="1:20" ht="12" customHeight="1">
      <c r="A770" s="28"/>
      <c r="B770" s="28"/>
      <c r="C770" s="30"/>
      <c r="D770" s="28"/>
      <c r="E770" s="28"/>
      <c r="F770" s="31"/>
      <c r="G770" s="31"/>
      <c r="H770" s="29"/>
      <c r="I770" s="29"/>
      <c r="J770" s="29"/>
      <c r="K770" s="29"/>
      <c r="L770" s="29"/>
      <c r="M770" s="29"/>
      <c r="N770" s="29"/>
      <c r="O770" s="29"/>
      <c r="P770" s="29"/>
      <c r="Q770" s="29"/>
      <c r="R770" s="29"/>
      <c r="S770" s="29"/>
      <c r="T770" s="29"/>
    </row>
    <row r="771" spans="1:20" ht="12" customHeight="1">
      <c r="A771" s="28"/>
      <c r="B771" s="28"/>
      <c r="C771" s="30"/>
      <c r="D771" s="28"/>
      <c r="E771" s="28"/>
      <c r="F771" s="31"/>
      <c r="G771" s="31"/>
      <c r="H771" s="29"/>
      <c r="I771" s="29"/>
      <c r="J771" s="29"/>
      <c r="K771" s="29"/>
      <c r="L771" s="29"/>
      <c r="M771" s="29"/>
      <c r="N771" s="29"/>
      <c r="O771" s="29"/>
      <c r="P771" s="29"/>
      <c r="Q771" s="29"/>
      <c r="R771" s="29"/>
      <c r="S771" s="29"/>
      <c r="T771" s="29"/>
    </row>
    <row r="772" spans="1:20" ht="12" customHeight="1">
      <c r="A772" s="28"/>
      <c r="B772" s="28"/>
      <c r="C772" s="30"/>
      <c r="D772" s="28"/>
      <c r="E772" s="28"/>
      <c r="F772" s="31"/>
      <c r="G772" s="31"/>
      <c r="H772" s="29"/>
      <c r="I772" s="29"/>
      <c r="J772" s="29"/>
      <c r="K772" s="29"/>
      <c r="L772" s="29"/>
      <c r="M772" s="29"/>
      <c r="N772" s="29"/>
      <c r="O772" s="29"/>
      <c r="P772" s="29"/>
      <c r="Q772" s="29"/>
      <c r="R772" s="29"/>
      <c r="S772" s="29"/>
      <c r="T772" s="29"/>
    </row>
    <row r="773" spans="1:20" ht="12" customHeight="1">
      <c r="A773" s="28"/>
      <c r="B773" s="28"/>
      <c r="C773" s="30"/>
      <c r="D773" s="28"/>
      <c r="E773" s="28"/>
      <c r="F773" s="31"/>
      <c r="G773" s="31"/>
      <c r="H773" s="29"/>
      <c r="I773" s="29"/>
      <c r="J773" s="29"/>
      <c r="K773" s="29"/>
      <c r="L773" s="29"/>
      <c r="M773" s="29"/>
      <c r="N773" s="29"/>
      <c r="O773" s="29"/>
      <c r="P773" s="29"/>
      <c r="Q773" s="29"/>
      <c r="R773" s="29"/>
      <c r="S773" s="29"/>
      <c r="T773" s="29"/>
    </row>
    <row r="774" spans="1:20" ht="12" customHeight="1">
      <c r="A774" s="28"/>
      <c r="B774" s="28"/>
      <c r="C774" s="30"/>
      <c r="D774" s="28"/>
      <c r="E774" s="28"/>
      <c r="F774" s="31"/>
      <c r="G774" s="31"/>
      <c r="H774" s="29"/>
      <c r="I774" s="29"/>
      <c r="J774" s="29"/>
      <c r="K774" s="29"/>
      <c r="L774" s="29"/>
      <c r="M774" s="29"/>
      <c r="N774" s="29"/>
      <c r="O774" s="29"/>
      <c r="P774" s="29"/>
      <c r="Q774" s="29"/>
      <c r="R774" s="29"/>
      <c r="S774" s="29"/>
      <c r="T774" s="29"/>
    </row>
    <row r="775" spans="1:20" ht="12" customHeight="1">
      <c r="A775" s="28"/>
      <c r="B775" s="28"/>
      <c r="C775" s="30"/>
      <c r="D775" s="28"/>
      <c r="E775" s="28"/>
      <c r="F775" s="31"/>
      <c r="G775" s="31"/>
      <c r="H775" s="29"/>
      <c r="I775" s="29"/>
      <c r="J775" s="29"/>
      <c r="K775" s="29"/>
      <c r="L775" s="29"/>
      <c r="M775" s="29"/>
      <c r="N775" s="29"/>
      <c r="O775" s="29"/>
      <c r="P775" s="29"/>
      <c r="Q775" s="29"/>
      <c r="R775" s="29"/>
      <c r="S775" s="29"/>
      <c r="T775" s="29"/>
    </row>
    <row r="776" spans="1:20" ht="12" customHeight="1">
      <c r="A776" s="28"/>
      <c r="B776" s="28"/>
      <c r="C776" s="30"/>
      <c r="D776" s="28"/>
      <c r="E776" s="28"/>
      <c r="F776" s="31"/>
      <c r="G776" s="31"/>
      <c r="H776" s="29"/>
      <c r="I776" s="29"/>
      <c r="J776" s="29"/>
      <c r="K776" s="29"/>
      <c r="L776" s="29"/>
      <c r="M776" s="29"/>
      <c r="N776" s="29"/>
      <c r="O776" s="29"/>
      <c r="P776" s="29"/>
      <c r="Q776" s="29"/>
      <c r="R776" s="29"/>
      <c r="S776" s="29"/>
      <c r="T776" s="29"/>
    </row>
    <row r="777" spans="1:20" ht="12" customHeight="1">
      <c r="A777" s="28"/>
      <c r="B777" s="28"/>
      <c r="C777" s="30"/>
      <c r="D777" s="28"/>
      <c r="E777" s="28"/>
      <c r="F777" s="31"/>
      <c r="G777" s="31"/>
      <c r="H777" s="29"/>
      <c r="I777" s="29"/>
      <c r="J777" s="29"/>
      <c r="K777" s="29"/>
      <c r="L777" s="29"/>
      <c r="M777" s="29"/>
      <c r="N777" s="29"/>
      <c r="O777" s="29"/>
      <c r="P777" s="29"/>
      <c r="Q777" s="29"/>
      <c r="R777" s="29"/>
      <c r="S777" s="29"/>
      <c r="T777" s="29"/>
    </row>
    <row r="778" spans="1:20" ht="12" customHeight="1">
      <c r="A778" s="28"/>
      <c r="B778" s="28"/>
      <c r="C778" s="30"/>
      <c r="D778" s="28"/>
      <c r="E778" s="28"/>
      <c r="F778" s="31"/>
      <c r="G778" s="31"/>
      <c r="H778" s="29"/>
      <c r="I778" s="29"/>
      <c r="J778" s="29"/>
      <c r="K778" s="29"/>
      <c r="L778" s="29"/>
      <c r="M778" s="29"/>
      <c r="N778" s="29"/>
      <c r="O778" s="29"/>
      <c r="P778" s="29"/>
      <c r="Q778" s="29"/>
      <c r="R778" s="29"/>
      <c r="S778" s="29"/>
      <c r="T778" s="29"/>
    </row>
    <row r="779" spans="1:20" ht="12" customHeight="1">
      <c r="A779" s="28"/>
      <c r="B779" s="28"/>
      <c r="C779" s="30"/>
      <c r="D779" s="28"/>
      <c r="E779" s="28"/>
      <c r="F779" s="31"/>
      <c r="G779" s="31"/>
      <c r="H779" s="29"/>
      <c r="I779" s="29"/>
      <c r="J779" s="29"/>
      <c r="K779" s="29"/>
      <c r="L779" s="29"/>
      <c r="M779" s="29"/>
      <c r="N779" s="29"/>
      <c r="O779" s="29"/>
      <c r="P779" s="29"/>
      <c r="Q779" s="29"/>
      <c r="R779" s="29"/>
      <c r="S779" s="29"/>
      <c r="T779" s="29"/>
    </row>
    <row r="780" spans="1:20" ht="12" customHeight="1">
      <c r="A780" s="28"/>
      <c r="B780" s="28"/>
      <c r="C780" s="30"/>
      <c r="D780" s="28"/>
      <c r="E780" s="28"/>
      <c r="F780" s="31"/>
      <c r="G780" s="31"/>
      <c r="H780" s="29"/>
      <c r="I780" s="29"/>
      <c r="J780" s="29"/>
      <c r="K780" s="29"/>
      <c r="L780" s="29"/>
      <c r="M780" s="29"/>
      <c r="N780" s="29"/>
      <c r="O780" s="29"/>
      <c r="P780" s="29"/>
      <c r="Q780" s="29"/>
      <c r="R780" s="29"/>
      <c r="S780" s="29"/>
      <c r="T780" s="29"/>
    </row>
    <row r="781" spans="1:20" ht="12" customHeight="1">
      <c r="A781" s="28"/>
      <c r="B781" s="28"/>
      <c r="C781" s="30"/>
      <c r="D781" s="28"/>
      <c r="E781" s="28"/>
      <c r="F781" s="31"/>
      <c r="G781" s="31"/>
      <c r="H781" s="29"/>
      <c r="I781" s="29"/>
      <c r="J781" s="29"/>
      <c r="K781" s="29"/>
      <c r="L781" s="29"/>
      <c r="M781" s="29"/>
      <c r="N781" s="29"/>
      <c r="O781" s="29"/>
      <c r="P781" s="29"/>
      <c r="Q781" s="29"/>
      <c r="R781" s="29"/>
      <c r="S781" s="29"/>
      <c r="T781" s="29"/>
    </row>
    <row r="782" spans="1:20" ht="12" customHeight="1">
      <c r="A782" s="28"/>
      <c r="B782" s="28"/>
      <c r="C782" s="30"/>
      <c r="D782" s="28"/>
      <c r="E782" s="28"/>
      <c r="F782" s="31"/>
      <c r="G782" s="31"/>
      <c r="H782" s="29"/>
      <c r="I782" s="29"/>
      <c r="J782" s="29"/>
      <c r="K782" s="29"/>
      <c r="L782" s="29"/>
      <c r="M782" s="29"/>
      <c r="N782" s="29"/>
      <c r="O782" s="29"/>
      <c r="P782" s="29"/>
      <c r="Q782" s="29"/>
      <c r="R782" s="29"/>
      <c r="S782" s="29"/>
      <c r="T782" s="29"/>
    </row>
    <row r="783" spans="1:20" ht="12" customHeight="1">
      <c r="A783" s="28"/>
      <c r="B783" s="28"/>
      <c r="C783" s="30"/>
      <c r="D783" s="28"/>
      <c r="E783" s="28"/>
      <c r="F783" s="31"/>
      <c r="G783" s="31"/>
      <c r="H783" s="29"/>
      <c r="I783" s="29"/>
      <c r="J783" s="29"/>
      <c r="K783" s="29"/>
      <c r="L783" s="29"/>
      <c r="M783" s="29"/>
      <c r="N783" s="29"/>
      <c r="O783" s="29"/>
      <c r="P783" s="29"/>
      <c r="Q783" s="29"/>
      <c r="R783" s="29"/>
      <c r="S783" s="29"/>
      <c r="T783" s="29"/>
    </row>
    <row r="784" spans="1:20" ht="12" customHeight="1">
      <c r="A784" s="28"/>
      <c r="B784" s="28"/>
      <c r="C784" s="30"/>
      <c r="D784" s="28"/>
      <c r="E784" s="28"/>
      <c r="F784" s="31"/>
      <c r="G784" s="31"/>
      <c r="H784" s="29"/>
      <c r="I784" s="29"/>
      <c r="J784" s="29"/>
      <c r="K784" s="29"/>
      <c r="L784" s="29"/>
      <c r="M784" s="29"/>
      <c r="N784" s="29"/>
      <c r="O784" s="29"/>
      <c r="P784" s="29"/>
      <c r="Q784" s="29"/>
      <c r="R784" s="29"/>
      <c r="S784" s="29"/>
      <c r="T784" s="29"/>
    </row>
    <row r="785" spans="1:20" ht="12" customHeight="1">
      <c r="A785" s="28"/>
      <c r="B785" s="28"/>
      <c r="C785" s="30"/>
      <c r="D785" s="28"/>
      <c r="E785" s="28"/>
      <c r="F785" s="31"/>
      <c r="G785" s="31"/>
      <c r="H785" s="29"/>
      <c r="I785" s="29"/>
      <c r="J785" s="29"/>
      <c r="K785" s="29"/>
      <c r="L785" s="29"/>
      <c r="M785" s="29"/>
      <c r="N785" s="29"/>
      <c r="O785" s="29"/>
      <c r="P785" s="29"/>
      <c r="Q785" s="29"/>
      <c r="R785" s="29"/>
      <c r="S785" s="29"/>
      <c r="T785" s="29"/>
    </row>
    <row r="786" spans="1:20" ht="12" customHeight="1">
      <c r="A786" s="28"/>
      <c r="B786" s="28"/>
      <c r="C786" s="30"/>
      <c r="D786" s="28"/>
      <c r="E786" s="28"/>
      <c r="F786" s="31"/>
      <c r="G786" s="31"/>
      <c r="H786" s="29"/>
      <c r="I786" s="29"/>
      <c r="J786" s="29"/>
      <c r="K786" s="29"/>
      <c r="L786" s="29"/>
      <c r="M786" s="29"/>
      <c r="N786" s="29"/>
      <c r="O786" s="29"/>
      <c r="P786" s="29"/>
      <c r="Q786" s="29"/>
      <c r="R786" s="29"/>
      <c r="S786" s="29"/>
      <c r="T786" s="29"/>
    </row>
    <row r="787" spans="1:20" ht="12" customHeight="1">
      <c r="A787" s="28"/>
      <c r="B787" s="28"/>
      <c r="C787" s="30"/>
      <c r="D787" s="28"/>
      <c r="E787" s="28"/>
      <c r="F787" s="31"/>
      <c r="G787" s="31"/>
      <c r="H787" s="29"/>
      <c r="I787" s="29"/>
      <c r="J787" s="29"/>
      <c r="K787" s="29"/>
      <c r="L787" s="29"/>
      <c r="M787" s="29"/>
      <c r="N787" s="29"/>
      <c r="O787" s="29"/>
      <c r="P787" s="29"/>
      <c r="Q787" s="29"/>
      <c r="R787" s="29"/>
      <c r="S787" s="29"/>
      <c r="T787" s="29"/>
    </row>
    <row r="788" spans="1:20" ht="12" customHeight="1">
      <c r="A788" s="28"/>
      <c r="B788" s="28"/>
      <c r="C788" s="30"/>
      <c r="D788" s="28"/>
      <c r="E788" s="28"/>
      <c r="F788" s="31"/>
      <c r="G788" s="31"/>
      <c r="H788" s="29"/>
      <c r="I788" s="29"/>
      <c r="J788" s="29"/>
      <c r="K788" s="29"/>
      <c r="L788" s="29"/>
      <c r="M788" s="29"/>
      <c r="N788" s="29"/>
      <c r="O788" s="29"/>
      <c r="P788" s="29"/>
      <c r="Q788" s="29"/>
      <c r="R788" s="29"/>
      <c r="S788" s="29"/>
      <c r="T788" s="29"/>
    </row>
    <row r="789" spans="1:20" ht="12" customHeight="1">
      <c r="A789" s="28"/>
      <c r="B789" s="28"/>
      <c r="C789" s="30"/>
      <c r="D789" s="28"/>
      <c r="E789" s="28"/>
      <c r="F789" s="31"/>
      <c r="G789" s="31"/>
      <c r="H789" s="29"/>
      <c r="I789" s="29"/>
      <c r="J789" s="29"/>
      <c r="K789" s="29"/>
      <c r="L789" s="29"/>
      <c r="M789" s="29"/>
      <c r="N789" s="29"/>
      <c r="O789" s="29"/>
      <c r="P789" s="29"/>
      <c r="Q789" s="29"/>
      <c r="R789" s="29"/>
      <c r="S789" s="29"/>
      <c r="T789" s="29"/>
    </row>
    <row r="790" spans="1:20" ht="12" customHeight="1">
      <c r="A790" s="28"/>
      <c r="B790" s="28"/>
      <c r="C790" s="30"/>
      <c r="D790" s="28"/>
      <c r="E790" s="28"/>
      <c r="F790" s="31"/>
      <c r="G790" s="31"/>
      <c r="H790" s="29"/>
      <c r="I790" s="29"/>
      <c r="J790" s="29"/>
      <c r="K790" s="29"/>
      <c r="L790" s="29"/>
      <c r="M790" s="29"/>
      <c r="N790" s="29"/>
      <c r="O790" s="29"/>
      <c r="P790" s="29"/>
      <c r="Q790" s="29"/>
      <c r="R790" s="29"/>
      <c r="S790" s="29"/>
      <c r="T790" s="29"/>
    </row>
    <row r="791" spans="1:20" ht="12" customHeight="1">
      <c r="A791" s="28"/>
      <c r="B791" s="28"/>
      <c r="C791" s="30"/>
      <c r="D791" s="28"/>
      <c r="E791" s="28"/>
      <c r="F791" s="31"/>
      <c r="G791" s="31"/>
      <c r="H791" s="29"/>
      <c r="I791" s="29"/>
      <c r="J791" s="29"/>
      <c r="K791" s="29"/>
      <c r="L791" s="29"/>
      <c r="M791" s="29"/>
      <c r="N791" s="29"/>
      <c r="O791" s="29"/>
      <c r="P791" s="29"/>
      <c r="Q791" s="29"/>
      <c r="R791" s="29"/>
      <c r="S791" s="29"/>
      <c r="T791" s="29"/>
    </row>
    <row r="792" spans="1:20" ht="12" customHeight="1">
      <c r="A792" s="28"/>
      <c r="B792" s="28"/>
      <c r="C792" s="30"/>
      <c r="D792" s="28"/>
      <c r="E792" s="28"/>
      <c r="F792" s="31"/>
      <c r="G792" s="31"/>
      <c r="H792" s="29"/>
      <c r="I792" s="29"/>
      <c r="J792" s="29"/>
      <c r="K792" s="29"/>
      <c r="L792" s="29"/>
      <c r="M792" s="29"/>
      <c r="N792" s="29"/>
      <c r="O792" s="29"/>
      <c r="P792" s="29"/>
      <c r="Q792" s="29"/>
      <c r="R792" s="29"/>
      <c r="S792" s="29"/>
      <c r="T792" s="29"/>
    </row>
    <row r="793" spans="1:20" ht="12" customHeight="1">
      <c r="A793" s="28"/>
      <c r="B793" s="28"/>
      <c r="C793" s="30"/>
      <c r="D793" s="28"/>
      <c r="E793" s="28"/>
      <c r="F793" s="31"/>
      <c r="G793" s="31"/>
      <c r="H793" s="29"/>
      <c r="I793" s="29"/>
      <c r="J793" s="29"/>
      <c r="K793" s="29"/>
      <c r="L793" s="29"/>
      <c r="M793" s="29"/>
      <c r="N793" s="29"/>
      <c r="O793" s="29"/>
      <c r="P793" s="29"/>
      <c r="Q793" s="29"/>
      <c r="R793" s="29"/>
      <c r="S793" s="29"/>
      <c r="T793" s="29"/>
    </row>
    <row r="794" spans="1:20" ht="12" customHeight="1">
      <c r="A794" s="28"/>
      <c r="B794" s="28"/>
      <c r="C794" s="30"/>
      <c r="D794" s="28"/>
      <c r="E794" s="28"/>
      <c r="F794" s="31"/>
      <c r="G794" s="31"/>
      <c r="H794" s="29"/>
      <c r="I794" s="29"/>
      <c r="J794" s="29"/>
      <c r="K794" s="29"/>
      <c r="L794" s="29"/>
      <c r="M794" s="29"/>
      <c r="N794" s="29"/>
      <c r="O794" s="29"/>
      <c r="P794" s="29"/>
      <c r="Q794" s="29"/>
      <c r="R794" s="29"/>
      <c r="S794" s="29"/>
      <c r="T794" s="29"/>
    </row>
    <row r="795" spans="1:20" ht="12" customHeight="1">
      <c r="A795" s="28"/>
      <c r="B795" s="28"/>
      <c r="C795" s="30"/>
      <c r="D795" s="28"/>
      <c r="E795" s="28"/>
      <c r="F795" s="31"/>
      <c r="G795" s="31"/>
      <c r="H795" s="29"/>
      <c r="I795" s="29"/>
      <c r="J795" s="29"/>
      <c r="K795" s="29"/>
      <c r="L795" s="29"/>
      <c r="M795" s="29"/>
      <c r="N795" s="29"/>
      <c r="O795" s="29"/>
      <c r="P795" s="29"/>
      <c r="Q795" s="29"/>
      <c r="R795" s="29"/>
      <c r="S795" s="29"/>
      <c r="T795" s="29"/>
    </row>
    <row r="796" spans="1:20" ht="12" customHeight="1">
      <c r="A796" s="28"/>
      <c r="B796" s="28"/>
      <c r="C796" s="30"/>
      <c r="D796" s="28"/>
      <c r="E796" s="28"/>
      <c r="F796" s="31"/>
      <c r="G796" s="31"/>
      <c r="H796" s="29"/>
      <c r="I796" s="29"/>
      <c r="J796" s="29"/>
      <c r="K796" s="29"/>
      <c r="L796" s="29"/>
      <c r="M796" s="29"/>
      <c r="N796" s="29"/>
      <c r="O796" s="29"/>
      <c r="P796" s="29"/>
      <c r="Q796" s="29"/>
      <c r="R796" s="29"/>
      <c r="S796" s="29"/>
      <c r="T796" s="29"/>
    </row>
    <row r="797" spans="1:20" ht="12" customHeight="1">
      <c r="A797" s="28"/>
      <c r="B797" s="28"/>
      <c r="C797" s="30"/>
      <c r="D797" s="28"/>
      <c r="E797" s="28"/>
      <c r="F797" s="31"/>
      <c r="G797" s="31"/>
      <c r="H797" s="29"/>
      <c r="I797" s="29"/>
      <c r="J797" s="29"/>
      <c r="K797" s="29"/>
      <c r="L797" s="29"/>
      <c r="M797" s="29"/>
      <c r="N797" s="29"/>
      <c r="O797" s="29"/>
      <c r="P797" s="29"/>
      <c r="Q797" s="29"/>
      <c r="R797" s="29"/>
      <c r="S797" s="29"/>
      <c r="T797" s="29"/>
    </row>
    <row r="798" spans="1:20" ht="12" customHeight="1">
      <c r="A798" s="28"/>
      <c r="B798" s="28"/>
      <c r="C798" s="30"/>
      <c r="D798" s="28"/>
      <c r="E798" s="28"/>
      <c r="F798" s="31"/>
      <c r="G798" s="31"/>
      <c r="H798" s="29"/>
      <c r="I798" s="29"/>
      <c r="J798" s="29"/>
      <c r="K798" s="29"/>
      <c r="L798" s="29"/>
      <c r="M798" s="29"/>
      <c r="N798" s="29"/>
      <c r="O798" s="29"/>
      <c r="P798" s="29"/>
      <c r="Q798" s="29"/>
      <c r="R798" s="29"/>
      <c r="S798" s="29"/>
      <c r="T798" s="29"/>
    </row>
    <row r="799" spans="1:20" ht="12" customHeight="1">
      <c r="A799" s="28"/>
      <c r="B799" s="28"/>
      <c r="C799" s="30"/>
      <c r="D799" s="28"/>
      <c r="E799" s="28"/>
      <c r="F799" s="31"/>
      <c r="G799" s="31"/>
      <c r="H799" s="29"/>
      <c r="I799" s="29"/>
      <c r="J799" s="29"/>
      <c r="K799" s="29"/>
      <c r="L799" s="29"/>
      <c r="M799" s="29"/>
      <c r="N799" s="29"/>
      <c r="O799" s="29"/>
      <c r="P799" s="29"/>
      <c r="Q799" s="29"/>
      <c r="R799" s="29"/>
      <c r="S799" s="29"/>
      <c r="T799" s="29"/>
    </row>
    <row r="800" spans="1:20" ht="12" customHeight="1">
      <c r="A800" s="28"/>
      <c r="B800" s="28"/>
      <c r="C800" s="30"/>
      <c r="D800" s="28"/>
      <c r="E800" s="28"/>
      <c r="F800" s="31"/>
      <c r="G800" s="31"/>
      <c r="H800" s="29"/>
      <c r="I800" s="29"/>
      <c r="J800" s="29"/>
      <c r="K800" s="29"/>
      <c r="L800" s="29"/>
      <c r="M800" s="29"/>
      <c r="N800" s="29"/>
      <c r="O800" s="29"/>
      <c r="P800" s="29"/>
      <c r="Q800" s="29"/>
      <c r="R800" s="29"/>
      <c r="S800" s="29"/>
      <c r="T800" s="29"/>
    </row>
    <row r="801" spans="1:20" ht="12" customHeight="1">
      <c r="A801" s="28"/>
      <c r="B801" s="28"/>
      <c r="C801" s="30"/>
      <c r="D801" s="28"/>
      <c r="E801" s="28"/>
      <c r="F801" s="31"/>
      <c r="G801" s="31"/>
      <c r="H801" s="29"/>
      <c r="I801" s="29"/>
      <c r="J801" s="29"/>
      <c r="K801" s="29"/>
      <c r="L801" s="29"/>
      <c r="M801" s="29"/>
      <c r="N801" s="29"/>
      <c r="O801" s="29"/>
      <c r="P801" s="29"/>
      <c r="Q801" s="29"/>
      <c r="R801" s="29"/>
      <c r="S801" s="29"/>
      <c r="T801" s="29"/>
    </row>
    <row r="802" spans="1:20" ht="12" customHeight="1">
      <c r="A802" s="28"/>
      <c r="B802" s="28"/>
      <c r="C802" s="30"/>
      <c r="D802" s="28"/>
      <c r="E802" s="28"/>
      <c r="F802" s="31"/>
      <c r="G802" s="31"/>
      <c r="H802" s="29"/>
      <c r="I802" s="29"/>
      <c r="J802" s="29"/>
      <c r="K802" s="29"/>
      <c r="L802" s="29"/>
      <c r="M802" s="29"/>
      <c r="N802" s="29"/>
      <c r="O802" s="29"/>
      <c r="P802" s="29"/>
      <c r="Q802" s="29"/>
      <c r="R802" s="29"/>
      <c r="S802" s="29"/>
      <c r="T802" s="29"/>
    </row>
    <row r="803" spans="1:20" ht="12" customHeight="1">
      <c r="A803" s="28"/>
      <c r="B803" s="28"/>
      <c r="C803" s="30"/>
      <c r="D803" s="28"/>
      <c r="E803" s="28"/>
      <c r="F803" s="31"/>
      <c r="G803" s="31"/>
      <c r="H803" s="29"/>
      <c r="I803" s="29"/>
      <c r="J803" s="29"/>
      <c r="K803" s="29"/>
      <c r="L803" s="29"/>
      <c r="M803" s="29"/>
      <c r="N803" s="29"/>
      <c r="O803" s="29"/>
      <c r="P803" s="29"/>
      <c r="Q803" s="29"/>
      <c r="R803" s="29"/>
      <c r="S803" s="29"/>
      <c r="T803" s="29"/>
    </row>
    <row r="804" spans="1:20" ht="12" customHeight="1">
      <c r="A804" s="28"/>
      <c r="B804" s="28"/>
      <c r="C804" s="30"/>
      <c r="D804" s="28"/>
      <c r="E804" s="28"/>
      <c r="F804" s="31"/>
      <c r="G804" s="31"/>
      <c r="H804" s="29"/>
      <c r="I804" s="29"/>
      <c r="J804" s="29"/>
      <c r="K804" s="29"/>
      <c r="L804" s="29"/>
      <c r="M804" s="29"/>
      <c r="N804" s="29"/>
      <c r="O804" s="29"/>
      <c r="P804" s="29"/>
      <c r="Q804" s="29"/>
      <c r="R804" s="29"/>
      <c r="S804" s="29"/>
      <c r="T804" s="29"/>
    </row>
    <row r="805" spans="1:20" ht="12" customHeight="1">
      <c r="A805" s="28"/>
      <c r="B805" s="28"/>
      <c r="C805" s="30"/>
      <c r="D805" s="28"/>
      <c r="E805" s="28"/>
      <c r="F805" s="31"/>
      <c r="G805" s="31"/>
      <c r="H805" s="29"/>
      <c r="I805" s="29"/>
      <c r="J805" s="29"/>
      <c r="K805" s="29"/>
      <c r="L805" s="29"/>
      <c r="M805" s="29"/>
      <c r="N805" s="29"/>
      <c r="O805" s="29"/>
      <c r="P805" s="29"/>
      <c r="Q805" s="29"/>
      <c r="R805" s="29"/>
      <c r="S805" s="29"/>
      <c r="T805" s="29"/>
    </row>
    <row r="806" spans="1:20" ht="12" customHeight="1">
      <c r="A806" s="28"/>
      <c r="B806" s="28"/>
      <c r="C806" s="30"/>
      <c r="D806" s="28"/>
      <c r="E806" s="28"/>
      <c r="F806" s="31"/>
      <c r="G806" s="31"/>
      <c r="H806" s="29"/>
      <c r="I806" s="29"/>
      <c r="J806" s="29"/>
      <c r="K806" s="29"/>
      <c r="L806" s="29"/>
      <c r="M806" s="29"/>
      <c r="N806" s="29"/>
      <c r="O806" s="29"/>
      <c r="P806" s="29"/>
      <c r="Q806" s="29"/>
      <c r="R806" s="29"/>
      <c r="S806" s="29"/>
      <c r="T806" s="29"/>
    </row>
    <row r="807" spans="1:20" ht="12" customHeight="1">
      <c r="A807" s="28"/>
      <c r="B807" s="28"/>
      <c r="C807" s="30"/>
      <c r="D807" s="28"/>
      <c r="E807" s="28"/>
      <c r="F807" s="31"/>
      <c r="G807" s="31"/>
      <c r="H807" s="29"/>
      <c r="I807" s="29"/>
      <c r="J807" s="29"/>
      <c r="K807" s="29"/>
      <c r="L807" s="29"/>
      <c r="M807" s="29"/>
      <c r="N807" s="29"/>
      <c r="O807" s="29"/>
      <c r="P807" s="29"/>
      <c r="Q807" s="29"/>
      <c r="R807" s="29"/>
      <c r="S807" s="29"/>
      <c r="T807" s="29"/>
    </row>
    <row r="808" spans="1:20" ht="12" customHeight="1">
      <c r="A808" s="28"/>
      <c r="B808" s="28"/>
      <c r="C808" s="30"/>
      <c r="D808" s="28"/>
      <c r="E808" s="28"/>
      <c r="F808" s="31"/>
      <c r="G808" s="31"/>
      <c r="H808" s="29"/>
      <c r="I808" s="29"/>
      <c r="J808" s="29"/>
      <c r="K808" s="29"/>
      <c r="L808" s="29"/>
      <c r="M808" s="29"/>
      <c r="N808" s="29"/>
      <c r="O808" s="29"/>
      <c r="P808" s="29"/>
      <c r="Q808" s="29"/>
      <c r="R808" s="29"/>
      <c r="S808" s="29"/>
      <c r="T808" s="29"/>
    </row>
    <row r="809" spans="1:20" ht="12" customHeight="1">
      <c r="A809" s="28"/>
      <c r="B809" s="28"/>
      <c r="C809" s="30"/>
      <c r="D809" s="28"/>
      <c r="E809" s="28"/>
      <c r="F809" s="31"/>
      <c r="G809" s="31"/>
      <c r="H809" s="29"/>
      <c r="I809" s="29"/>
      <c r="J809" s="29"/>
      <c r="K809" s="29"/>
      <c r="L809" s="29"/>
      <c r="M809" s="29"/>
      <c r="N809" s="29"/>
      <c r="O809" s="29"/>
      <c r="P809" s="29"/>
      <c r="Q809" s="29"/>
      <c r="R809" s="29"/>
      <c r="S809" s="29"/>
      <c r="T809" s="29"/>
    </row>
    <row r="810" spans="1:20" ht="12" customHeight="1">
      <c r="A810" s="28"/>
      <c r="B810" s="28"/>
      <c r="C810" s="30"/>
      <c r="D810" s="28"/>
      <c r="E810" s="28"/>
      <c r="F810" s="31"/>
      <c r="G810" s="31"/>
      <c r="H810" s="29"/>
      <c r="I810" s="29"/>
      <c r="J810" s="29"/>
      <c r="K810" s="29"/>
      <c r="L810" s="29"/>
      <c r="M810" s="29"/>
      <c r="N810" s="29"/>
      <c r="O810" s="29"/>
      <c r="P810" s="29"/>
      <c r="Q810" s="29"/>
      <c r="R810" s="29"/>
      <c r="S810" s="29"/>
      <c r="T810" s="29"/>
    </row>
    <row r="811" spans="1:20" ht="12" customHeight="1">
      <c r="A811" s="28"/>
      <c r="B811" s="28"/>
      <c r="C811" s="30"/>
      <c r="D811" s="28"/>
      <c r="E811" s="28"/>
      <c r="F811" s="31"/>
      <c r="G811" s="31"/>
      <c r="H811" s="29"/>
      <c r="I811" s="29"/>
      <c r="J811" s="29"/>
      <c r="K811" s="29"/>
      <c r="L811" s="29"/>
      <c r="M811" s="29"/>
      <c r="N811" s="29"/>
      <c r="O811" s="29"/>
      <c r="P811" s="29"/>
      <c r="Q811" s="29"/>
      <c r="R811" s="29"/>
      <c r="S811" s="29"/>
      <c r="T811" s="29"/>
    </row>
    <row r="812" spans="1:20" ht="12" customHeight="1">
      <c r="A812" s="28"/>
      <c r="B812" s="28"/>
      <c r="C812" s="30"/>
      <c r="D812" s="28"/>
      <c r="E812" s="28"/>
      <c r="F812" s="31"/>
      <c r="G812" s="31"/>
      <c r="H812" s="29"/>
      <c r="I812" s="29"/>
      <c r="J812" s="29"/>
      <c r="K812" s="29"/>
      <c r="L812" s="29"/>
      <c r="M812" s="29"/>
      <c r="N812" s="29"/>
      <c r="O812" s="29"/>
      <c r="P812" s="29"/>
      <c r="Q812" s="29"/>
      <c r="R812" s="29"/>
      <c r="S812" s="29"/>
      <c r="T812" s="29"/>
    </row>
    <row r="813" spans="1:20" ht="12" customHeight="1">
      <c r="A813" s="28"/>
      <c r="B813" s="28"/>
      <c r="C813" s="30"/>
      <c r="D813" s="28"/>
      <c r="E813" s="28"/>
      <c r="F813" s="31"/>
      <c r="G813" s="31"/>
      <c r="H813" s="29"/>
      <c r="I813" s="29"/>
      <c r="J813" s="29"/>
      <c r="K813" s="29"/>
      <c r="L813" s="29"/>
      <c r="M813" s="29"/>
      <c r="N813" s="29"/>
      <c r="O813" s="29"/>
      <c r="P813" s="29"/>
      <c r="Q813" s="29"/>
      <c r="R813" s="29"/>
      <c r="S813" s="29"/>
      <c r="T813" s="29"/>
    </row>
    <row r="814" spans="1:20" ht="12" customHeight="1">
      <c r="A814" s="28"/>
      <c r="B814" s="28"/>
      <c r="C814" s="30"/>
      <c r="D814" s="28"/>
      <c r="E814" s="28"/>
      <c r="F814" s="31"/>
      <c r="G814" s="31"/>
      <c r="H814" s="29"/>
      <c r="I814" s="29"/>
      <c r="J814" s="29"/>
      <c r="K814" s="29"/>
      <c r="L814" s="29"/>
      <c r="M814" s="29"/>
      <c r="N814" s="29"/>
      <c r="O814" s="29"/>
      <c r="P814" s="29"/>
      <c r="Q814" s="29"/>
      <c r="R814" s="29"/>
      <c r="S814" s="29"/>
      <c r="T814" s="29"/>
    </row>
    <row r="815" spans="1:20" ht="12" customHeight="1">
      <c r="A815" s="28"/>
      <c r="B815" s="28"/>
      <c r="C815" s="30"/>
      <c r="D815" s="28"/>
      <c r="E815" s="28"/>
      <c r="F815" s="31"/>
      <c r="G815" s="31"/>
      <c r="H815" s="29"/>
      <c r="I815" s="29"/>
      <c r="J815" s="29"/>
      <c r="K815" s="29"/>
      <c r="L815" s="29"/>
      <c r="M815" s="29"/>
      <c r="N815" s="29"/>
      <c r="O815" s="29"/>
      <c r="P815" s="29"/>
      <c r="Q815" s="29"/>
      <c r="R815" s="29"/>
      <c r="S815" s="29"/>
      <c r="T815" s="29"/>
    </row>
    <row r="816" spans="1:20" ht="12" customHeight="1">
      <c r="A816" s="28"/>
      <c r="B816" s="28"/>
      <c r="C816" s="30"/>
      <c r="D816" s="28"/>
      <c r="E816" s="28"/>
      <c r="F816" s="31"/>
      <c r="G816" s="31"/>
      <c r="H816" s="29"/>
      <c r="I816" s="29"/>
      <c r="J816" s="29"/>
      <c r="K816" s="29"/>
      <c r="L816" s="29"/>
      <c r="M816" s="29"/>
      <c r="N816" s="29"/>
      <c r="O816" s="29"/>
      <c r="P816" s="29"/>
      <c r="Q816" s="29"/>
      <c r="R816" s="29"/>
      <c r="S816" s="29"/>
      <c r="T816" s="29"/>
    </row>
    <row r="817" spans="1:20" ht="12" customHeight="1">
      <c r="A817" s="28"/>
      <c r="B817" s="28"/>
      <c r="C817" s="30"/>
      <c r="D817" s="28"/>
      <c r="E817" s="28"/>
      <c r="F817" s="31"/>
      <c r="G817" s="31"/>
      <c r="H817" s="29"/>
      <c r="I817" s="29"/>
      <c r="J817" s="29"/>
      <c r="K817" s="29"/>
      <c r="L817" s="29"/>
      <c r="M817" s="29"/>
      <c r="N817" s="29"/>
      <c r="O817" s="29"/>
      <c r="P817" s="29"/>
      <c r="Q817" s="29"/>
      <c r="R817" s="29"/>
      <c r="S817" s="29"/>
      <c r="T817" s="29"/>
    </row>
    <row r="818" spans="1:20" ht="12" customHeight="1">
      <c r="A818" s="28"/>
      <c r="B818" s="28"/>
      <c r="C818" s="30"/>
      <c r="D818" s="28"/>
      <c r="E818" s="28"/>
      <c r="F818" s="31"/>
      <c r="G818" s="31"/>
      <c r="H818" s="29"/>
      <c r="I818" s="29"/>
      <c r="J818" s="29"/>
      <c r="K818" s="29"/>
      <c r="L818" s="29"/>
      <c r="M818" s="29"/>
      <c r="N818" s="29"/>
      <c r="O818" s="29"/>
      <c r="P818" s="29"/>
      <c r="Q818" s="29"/>
      <c r="R818" s="29"/>
      <c r="S818" s="29"/>
      <c r="T818" s="29"/>
    </row>
    <row r="819" spans="1:20" ht="12" customHeight="1">
      <c r="A819" s="28"/>
      <c r="B819" s="28"/>
      <c r="C819" s="30"/>
      <c r="D819" s="28"/>
      <c r="E819" s="28"/>
      <c r="F819" s="31"/>
      <c r="G819" s="31"/>
      <c r="H819" s="29"/>
      <c r="I819" s="29"/>
      <c r="J819" s="29"/>
      <c r="K819" s="29"/>
      <c r="L819" s="29"/>
      <c r="M819" s="29"/>
      <c r="N819" s="29"/>
      <c r="O819" s="29"/>
      <c r="P819" s="29"/>
      <c r="Q819" s="29"/>
      <c r="R819" s="29"/>
      <c r="S819" s="29"/>
      <c r="T819" s="29"/>
    </row>
    <row r="820" spans="1:20" ht="12" customHeight="1">
      <c r="A820" s="28"/>
      <c r="B820" s="28"/>
      <c r="C820" s="30"/>
      <c r="D820" s="28"/>
      <c r="E820" s="28"/>
      <c r="F820" s="31"/>
      <c r="G820" s="31"/>
      <c r="H820" s="29"/>
      <c r="I820" s="29"/>
      <c r="J820" s="29"/>
      <c r="K820" s="29"/>
      <c r="L820" s="29"/>
      <c r="M820" s="29"/>
      <c r="N820" s="29"/>
      <c r="O820" s="29"/>
      <c r="P820" s="29"/>
      <c r="Q820" s="29"/>
      <c r="R820" s="29"/>
      <c r="S820" s="29"/>
      <c r="T820" s="29"/>
    </row>
    <row r="821" spans="1:20" ht="12" customHeight="1">
      <c r="A821" s="28"/>
      <c r="B821" s="28"/>
      <c r="C821" s="30"/>
      <c r="D821" s="28"/>
      <c r="E821" s="28"/>
      <c r="F821" s="31"/>
      <c r="G821" s="31"/>
      <c r="H821" s="29"/>
      <c r="I821" s="29"/>
      <c r="J821" s="29"/>
      <c r="K821" s="29"/>
      <c r="L821" s="29"/>
      <c r="M821" s="29"/>
      <c r="N821" s="29"/>
      <c r="O821" s="29"/>
      <c r="P821" s="29"/>
      <c r="Q821" s="29"/>
      <c r="R821" s="29"/>
      <c r="S821" s="29"/>
      <c r="T821" s="29"/>
    </row>
    <row r="822" spans="1:20" ht="12" customHeight="1">
      <c r="A822" s="28"/>
      <c r="B822" s="28"/>
      <c r="C822" s="30"/>
      <c r="D822" s="28"/>
      <c r="E822" s="28"/>
      <c r="F822" s="31"/>
      <c r="G822" s="31"/>
      <c r="H822" s="29"/>
      <c r="I822" s="29"/>
      <c r="J822" s="29"/>
      <c r="K822" s="29"/>
      <c r="L822" s="29"/>
      <c r="M822" s="29"/>
      <c r="N822" s="29"/>
      <c r="O822" s="29"/>
      <c r="P822" s="29"/>
      <c r="Q822" s="29"/>
      <c r="R822" s="29"/>
      <c r="S822" s="29"/>
      <c r="T822" s="29"/>
    </row>
    <row r="823" spans="1:20" ht="12" customHeight="1">
      <c r="A823" s="28"/>
      <c r="B823" s="28"/>
      <c r="C823" s="30"/>
      <c r="D823" s="28"/>
      <c r="E823" s="28"/>
      <c r="F823" s="31"/>
      <c r="G823" s="31"/>
      <c r="H823" s="29"/>
      <c r="I823" s="29"/>
      <c r="J823" s="29"/>
      <c r="K823" s="29"/>
      <c r="L823" s="29"/>
      <c r="M823" s="29"/>
      <c r="N823" s="29"/>
      <c r="O823" s="29"/>
      <c r="P823" s="29"/>
      <c r="Q823" s="29"/>
      <c r="R823" s="29"/>
      <c r="S823" s="29"/>
      <c r="T823" s="29"/>
    </row>
    <row r="824" spans="1:20" ht="12" customHeight="1">
      <c r="A824" s="28"/>
      <c r="B824" s="28"/>
      <c r="C824" s="30"/>
      <c r="D824" s="28"/>
      <c r="E824" s="28"/>
      <c r="F824" s="31"/>
      <c r="G824" s="31"/>
      <c r="H824" s="29"/>
      <c r="I824" s="29"/>
      <c r="J824" s="29"/>
      <c r="K824" s="29"/>
      <c r="L824" s="29"/>
      <c r="M824" s="29"/>
      <c r="N824" s="29"/>
      <c r="O824" s="29"/>
      <c r="P824" s="29"/>
      <c r="Q824" s="29"/>
      <c r="R824" s="29"/>
      <c r="S824" s="29"/>
      <c r="T824" s="29"/>
    </row>
    <row r="825" spans="1:20" ht="12" customHeight="1">
      <c r="A825" s="28"/>
      <c r="B825" s="28"/>
      <c r="C825" s="30"/>
      <c r="D825" s="28"/>
      <c r="E825" s="28"/>
      <c r="F825" s="31"/>
      <c r="G825" s="31"/>
      <c r="H825" s="29"/>
      <c r="I825" s="29"/>
      <c r="J825" s="29"/>
      <c r="K825" s="29"/>
      <c r="L825" s="29"/>
      <c r="M825" s="29"/>
      <c r="N825" s="29"/>
      <c r="O825" s="29"/>
      <c r="P825" s="29"/>
      <c r="Q825" s="29"/>
      <c r="R825" s="29"/>
      <c r="S825" s="29"/>
      <c r="T825" s="29"/>
    </row>
    <row r="826" spans="1:20" ht="12" customHeight="1">
      <c r="A826" s="28"/>
      <c r="B826" s="28"/>
      <c r="C826" s="30"/>
      <c r="D826" s="28"/>
      <c r="E826" s="28"/>
      <c r="F826" s="31"/>
      <c r="G826" s="31"/>
      <c r="H826" s="29"/>
      <c r="I826" s="29"/>
      <c r="J826" s="29"/>
      <c r="K826" s="29"/>
      <c r="L826" s="29"/>
      <c r="M826" s="29"/>
      <c r="N826" s="29"/>
      <c r="O826" s="29"/>
      <c r="P826" s="29"/>
      <c r="Q826" s="29"/>
      <c r="R826" s="29"/>
      <c r="S826" s="29"/>
      <c r="T826" s="29"/>
    </row>
    <row r="827" spans="1:20" ht="12" customHeight="1">
      <c r="A827" s="28"/>
      <c r="B827" s="28"/>
      <c r="C827" s="30"/>
      <c r="D827" s="28"/>
      <c r="E827" s="28"/>
      <c r="F827" s="31"/>
      <c r="G827" s="31"/>
      <c r="H827" s="29"/>
      <c r="I827" s="29"/>
      <c r="J827" s="29"/>
      <c r="K827" s="29"/>
      <c r="L827" s="29"/>
      <c r="M827" s="29"/>
      <c r="N827" s="29"/>
      <c r="O827" s="29"/>
      <c r="P827" s="29"/>
      <c r="Q827" s="29"/>
      <c r="R827" s="29"/>
      <c r="S827" s="29"/>
      <c r="T827" s="29"/>
    </row>
    <row r="828" spans="1:20" ht="12" customHeight="1">
      <c r="A828" s="28"/>
      <c r="B828" s="28"/>
      <c r="C828" s="30"/>
      <c r="D828" s="28"/>
      <c r="E828" s="28"/>
      <c r="F828" s="31"/>
      <c r="G828" s="31"/>
      <c r="H828" s="29"/>
      <c r="I828" s="29"/>
      <c r="J828" s="29"/>
      <c r="K828" s="29"/>
      <c r="L828" s="29"/>
      <c r="M828" s="29"/>
      <c r="N828" s="29"/>
      <c r="O828" s="29"/>
      <c r="P828" s="29"/>
      <c r="Q828" s="29"/>
      <c r="R828" s="29"/>
      <c r="S828" s="29"/>
      <c r="T828" s="29"/>
    </row>
    <row r="829" spans="1:20" ht="12" customHeight="1">
      <c r="A829" s="28"/>
      <c r="B829" s="28"/>
      <c r="C829" s="30"/>
      <c r="D829" s="28"/>
      <c r="E829" s="28"/>
      <c r="F829" s="31"/>
      <c r="G829" s="31"/>
      <c r="H829" s="29"/>
      <c r="I829" s="29"/>
      <c r="J829" s="29"/>
      <c r="K829" s="29"/>
      <c r="L829" s="29"/>
      <c r="M829" s="29"/>
      <c r="N829" s="29"/>
      <c r="O829" s="29"/>
      <c r="P829" s="29"/>
      <c r="Q829" s="29"/>
      <c r="R829" s="29"/>
      <c r="S829" s="29"/>
      <c r="T829" s="29"/>
    </row>
    <row r="830" spans="1:20" ht="12" customHeight="1">
      <c r="A830" s="28"/>
      <c r="B830" s="28"/>
      <c r="C830" s="30"/>
      <c r="D830" s="28"/>
      <c r="E830" s="28"/>
      <c r="F830" s="31"/>
      <c r="G830" s="31"/>
      <c r="H830" s="29"/>
      <c r="I830" s="29"/>
      <c r="J830" s="29"/>
      <c r="K830" s="29"/>
      <c r="L830" s="29"/>
      <c r="M830" s="29"/>
      <c r="N830" s="29"/>
      <c r="O830" s="29"/>
      <c r="P830" s="29"/>
      <c r="Q830" s="29"/>
      <c r="R830" s="29"/>
      <c r="S830" s="29"/>
      <c r="T830" s="29"/>
    </row>
    <row r="831" spans="1:20" ht="12" customHeight="1">
      <c r="A831" s="28"/>
      <c r="B831" s="28"/>
      <c r="C831" s="30"/>
      <c r="D831" s="28"/>
      <c r="E831" s="28"/>
      <c r="F831" s="31"/>
      <c r="G831" s="31"/>
      <c r="H831" s="29"/>
      <c r="I831" s="29"/>
      <c r="J831" s="29"/>
      <c r="K831" s="29"/>
      <c r="L831" s="29"/>
      <c r="M831" s="29"/>
      <c r="N831" s="29"/>
      <c r="O831" s="29"/>
      <c r="P831" s="29"/>
      <c r="Q831" s="29"/>
      <c r="R831" s="29"/>
      <c r="S831" s="29"/>
      <c r="T831" s="29"/>
    </row>
    <row r="832" spans="1:20" ht="12" customHeight="1">
      <c r="A832" s="28"/>
      <c r="B832" s="28"/>
      <c r="C832" s="30"/>
      <c r="D832" s="28"/>
      <c r="E832" s="28"/>
      <c r="F832" s="31"/>
      <c r="G832" s="31"/>
      <c r="H832" s="29"/>
      <c r="I832" s="29"/>
      <c r="J832" s="29"/>
      <c r="K832" s="29"/>
      <c r="L832" s="29"/>
      <c r="M832" s="29"/>
      <c r="N832" s="29"/>
      <c r="O832" s="29"/>
      <c r="P832" s="29"/>
      <c r="Q832" s="29"/>
      <c r="R832" s="29"/>
      <c r="S832" s="29"/>
      <c r="T832" s="29"/>
    </row>
    <row r="833" spans="1:20" ht="12" customHeight="1">
      <c r="A833" s="28"/>
      <c r="B833" s="28"/>
      <c r="C833" s="30"/>
      <c r="D833" s="28"/>
      <c r="E833" s="28"/>
      <c r="F833" s="31"/>
      <c r="G833" s="31"/>
      <c r="H833" s="29"/>
      <c r="I833" s="29"/>
      <c r="J833" s="29"/>
      <c r="K833" s="29"/>
      <c r="L833" s="29"/>
      <c r="M833" s="29"/>
      <c r="N833" s="29"/>
      <c r="O833" s="29"/>
      <c r="P833" s="29"/>
      <c r="Q833" s="29"/>
      <c r="R833" s="29"/>
      <c r="S833" s="29"/>
      <c r="T833" s="29"/>
    </row>
    <row r="834" spans="1:20" ht="12" customHeight="1">
      <c r="A834" s="28"/>
      <c r="B834" s="28"/>
      <c r="C834" s="30"/>
      <c r="D834" s="28"/>
      <c r="E834" s="28"/>
      <c r="F834" s="31"/>
      <c r="G834" s="31"/>
      <c r="H834" s="29"/>
      <c r="I834" s="29"/>
      <c r="J834" s="29"/>
      <c r="K834" s="29"/>
      <c r="L834" s="29"/>
      <c r="M834" s="29"/>
      <c r="N834" s="29"/>
      <c r="O834" s="29"/>
      <c r="P834" s="29"/>
      <c r="Q834" s="29"/>
      <c r="R834" s="29"/>
      <c r="S834" s="29"/>
      <c r="T834" s="29"/>
    </row>
    <row r="835" spans="1:20" ht="12" customHeight="1">
      <c r="A835" s="28"/>
      <c r="B835" s="28"/>
      <c r="C835" s="30"/>
      <c r="D835" s="28"/>
      <c r="E835" s="28"/>
      <c r="F835" s="31"/>
      <c r="G835" s="31"/>
      <c r="H835" s="29"/>
      <c r="I835" s="29"/>
      <c r="J835" s="29"/>
      <c r="K835" s="29"/>
      <c r="L835" s="29"/>
      <c r="M835" s="29"/>
      <c r="N835" s="29"/>
      <c r="O835" s="29"/>
      <c r="P835" s="29"/>
      <c r="Q835" s="29"/>
      <c r="R835" s="29"/>
      <c r="S835" s="29"/>
      <c r="T835" s="29"/>
    </row>
    <row r="836" spans="1:20" ht="12" customHeight="1">
      <c r="A836" s="28"/>
      <c r="B836" s="28"/>
      <c r="C836" s="30"/>
      <c r="D836" s="28"/>
      <c r="E836" s="28"/>
      <c r="F836" s="31"/>
      <c r="G836" s="31"/>
      <c r="H836" s="29"/>
      <c r="I836" s="29"/>
      <c r="J836" s="29"/>
      <c r="K836" s="29"/>
      <c r="L836" s="29"/>
      <c r="M836" s="29"/>
      <c r="N836" s="29"/>
      <c r="O836" s="29"/>
      <c r="P836" s="29"/>
      <c r="Q836" s="29"/>
      <c r="R836" s="29"/>
      <c r="S836" s="29"/>
      <c r="T836" s="29"/>
    </row>
    <row r="837" spans="1:20" ht="12" customHeight="1">
      <c r="A837" s="28"/>
      <c r="B837" s="28"/>
      <c r="C837" s="30"/>
      <c r="D837" s="28"/>
      <c r="E837" s="28"/>
      <c r="F837" s="31"/>
      <c r="G837" s="31"/>
      <c r="H837" s="29"/>
      <c r="I837" s="29"/>
      <c r="J837" s="29"/>
      <c r="K837" s="29"/>
      <c r="L837" s="29"/>
      <c r="M837" s="29"/>
      <c r="N837" s="29"/>
      <c r="O837" s="29"/>
      <c r="P837" s="29"/>
      <c r="Q837" s="29"/>
      <c r="R837" s="29"/>
      <c r="S837" s="29"/>
      <c r="T837" s="29"/>
    </row>
    <row r="838" spans="1:20" ht="12" customHeight="1">
      <c r="A838" s="28"/>
      <c r="B838" s="28"/>
      <c r="C838" s="30"/>
      <c r="D838" s="28"/>
      <c r="E838" s="28"/>
      <c r="F838" s="31"/>
      <c r="G838" s="31"/>
      <c r="H838" s="29"/>
      <c r="I838" s="29"/>
      <c r="J838" s="29"/>
      <c r="K838" s="29"/>
      <c r="L838" s="29"/>
      <c r="M838" s="29"/>
      <c r="N838" s="29"/>
      <c r="O838" s="29"/>
      <c r="P838" s="29"/>
      <c r="Q838" s="29"/>
      <c r="R838" s="29"/>
      <c r="S838" s="29"/>
      <c r="T838" s="29"/>
    </row>
    <row r="839" spans="1:20" ht="12" customHeight="1">
      <c r="A839" s="28"/>
      <c r="B839" s="28"/>
      <c r="C839" s="30"/>
      <c r="D839" s="28"/>
      <c r="E839" s="28"/>
      <c r="F839" s="31"/>
      <c r="G839" s="31"/>
      <c r="H839" s="29"/>
      <c r="I839" s="29"/>
      <c r="J839" s="29"/>
      <c r="K839" s="29"/>
      <c r="L839" s="29"/>
      <c r="M839" s="29"/>
      <c r="N839" s="29"/>
      <c r="O839" s="29"/>
      <c r="P839" s="29"/>
      <c r="Q839" s="29"/>
      <c r="R839" s="29"/>
      <c r="S839" s="29"/>
      <c r="T839" s="29"/>
    </row>
    <row r="840" spans="1:20" ht="12" customHeight="1">
      <c r="A840" s="28"/>
      <c r="B840" s="28"/>
      <c r="C840" s="30"/>
      <c r="D840" s="28"/>
      <c r="E840" s="28"/>
      <c r="F840" s="31"/>
      <c r="G840" s="31"/>
      <c r="H840" s="29"/>
      <c r="I840" s="29"/>
      <c r="J840" s="29"/>
      <c r="K840" s="29"/>
      <c r="L840" s="29"/>
      <c r="M840" s="29"/>
      <c r="N840" s="29"/>
      <c r="O840" s="29"/>
      <c r="P840" s="29"/>
      <c r="Q840" s="29"/>
      <c r="R840" s="29"/>
      <c r="S840" s="29"/>
      <c r="T840" s="29"/>
    </row>
    <row r="841" spans="1:20" ht="12" customHeight="1">
      <c r="A841" s="28"/>
      <c r="B841" s="28"/>
      <c r="C841" s="30"/>
      <c r="D841" s="28"/>
      <c r="E841" s="28"/>
      <c r="F841" s="31"/>
      <c r="G841" s="31"/>
      <c r="H841" s="29"/>
      <c r="I841" s="29"/>
      <c r="J841" s="29"/>
      <c r="K841" s="29"/>
      <c r="L841" s="29"/>
      <c r="M841" s="29"/>
      <c r="N841" s="29"/>
      <c r="O841" s="29"/>
      <c r="P841" s="29"/>
      <c r="Q841" s="29"/>
      <c r="R841" s="29"/>
      <c r="S841" s="29"/>
      <c r="T841" s="29"/>
    </row>
    <row r="842" spans="1:20" ht="12" customHeight="1">
      <c r="A842" s="28"/>
      <c r="B842" s="28"/>
      <c r="C842" s="30"/>
      <c r="D842" s="28"/>
      <c r="E842" s="28"/>
      <c r="F842" s="31"/>
      <c r="G842" s="31"/>
      <c r="H842" s="29"/>
      <c r="I842" s="29"/>
      <c r="J842" s="29"/>
      <c r="K842" s="29"/>
      <c r="L842" s="29"/>
      <c r="M842" s="29"/>
      <c r="N842" s="29"/>
      <c r="O842" s="29"/>
      <c r="P842" s="29"/>
      <c r="Q842" s="29"/>
      <c r="R842" s="29"/>
      <c r="S842" s="29"/>
      <c r="T842" s="29"/>
    </row>
    <row r="843" spans="1:20" ht="12" customHeight="1">
      <c r="A843" s="28"/>
      <c r="B843" s="28"/>
      <c r="C843" s="30"/>
      <c r="D843" s="28"/>
      <c r="E843" s="28"/>
      <c r="F843" s="31"/>
      <c r="G843" s="31"/>
      <c r="H843" s="29"/>
      <c r="I843" s="29"/>
      <c r="J843" s="29"/>
      <c r="K843" s="29"/>
      <c r="L843" s="29"/>
      <c r="M843" s="29"/>
      <c r="N843" s="29"/>
      <c r="O843" s="29"/>
      <c r="P843" s="29"/>
      <c r="Q843" s="29"/>
      <c r="R843" s="29"/>
      <c r="S843" s="29"/>
      <c r="T843" s="29"/>
    </row>
    <row r="844" spans="1:20" ht="12" customHeight="1">
      <c r="A844" s="28"/>
      <c r="B844" s="28"/>
      <c r="C844" s="30"/>
      <c r="D844" s="28"/>
      <c r="E844" s="28"/>
      <c r="F844" s="31"/>
      <c r="G844" s="31"/>
      <c r="H844" s="29"/>
      <c r="I844" s="29"/>
      <c r="J844" s="29"/>
      <c r="K844" s="29"/>
      <c r="L844" s="29"/>
      <c r="M844" s="29"/>
      <c r="N844" s="29"/>
      <c r="O844" s="29"/>
      <c r="P844" s="29"/>
      <c r="Q844" s="29"/>
      <c r="R844" s="29"/>
      <c r="S844" s="29"/>
      <c r="T844" s="29"/>
    </row>
    <row r="845" spans="1:20" ht="12" customHeight="1">
      <c r="A845" s="28"/>
      <c r="B845" s="28"/>
      <c r="C845" s="30"/>
      <c r="D845" s="28"/>
      <c r="E845" s="28"/>
      <c r="F845" s="31"/>
      <c r="G845" s="31"/>
      <c r="H845" s="29"/>
      <c r="I845" s="29"/>
      <c r="J845" s="29"/>
      <c r="K845" s="29"/>
      <c r="L845" s="29"/>
      <c r="M845" s="29"/>
      <c r="N845" s="29"/>
      <c r="O845" s="29"/>
      <c r="P845" s="29"/>
      <c r="Q845" s="29"/>
      <c r="R845" s="29"/>
      <c r="S845" s="29"/>
      <c r="T845" s="29"/>
    </row>
    <row r="846" spans="1:20" ht="12" customHeight="1">
      <c r="A846" s="28"/>
      <c r="B846" s="28"/>
      <c r="C846" s="30"/>
      <c r="D846" s="28"/>
      <c r="E846" s="28"/>
      <c r="F846" s="31"/>
      <c r="G846" s="31"/>
      <c r="H846" s="29"/>
      <c r="I846" s="29"/>
      <c r="J846" s="29"/>
      <c r="K846" s="29"/>
      <c r="L846" s="29"/>
      <c r="M846" s="29"/>
      <c r="N846" s="29"/>
      <c r="O846" s="29"/>
      <c r="P846" s="29"/>
      <c r="Q846" s="29"/>
      <c r="R846" s="29"/>
      <c r="S846" s="29"/>
      <c r="T846" s="29"/>
    </row>
    <row r="847" spans="1:20" ht="12" customHeight="1">
      <c r="A847" s="28"/>
      <c r="B847" s="28"/>
      <c r="C847" s="30"/>
      <c r="D847" s="28"/>
      <c r="E847" s="28"/>
      <c r="F847" s="31"/>
      <c r="G847" s="31"/>
      <c r="H847" s="29"/>
      <c r="I847" s="29"/>
      <c r="J847" s="29"/>
      <c r="K847" s="29"/>
      <c r="L847" s="29"/>
      <c r="M847" s="29"/>
      <c r="N847" s="29"/>
      <c r="O847" s="29"/>
      <c r="P847" s="29"/>
      <c r="Q847" s="29"/>
      <c r="R847" s="29"/>
      <c r="S847" s="29"/>
      <c r="T847" s="29"/>
    </row>
    <row r="848" spans="1:20" ht="12" customHeight="1">
      <c r="A848" s="28"/>
      <c r="B848" s="28"/>
      <c r="C848" s="30"/>
      <c r="D848" s="28"/>
      <c r="E848" s="28"/>
      <c r="F848" s="31"/>
      <c r="G848" s="31"/>
      <c r="H848" s="29"/>
      <c r="I848" s="29"/>
      <c r="J848" s="29"/>
      <c r="K848" s="29"/>
      <c r="L848" s="29"/>
      <c r="M848" s="29"/>
      <c r="N848" s="29"/>
      <c r="O848" s="29"/>
      <c r="P848" s="29"/>
      <c r="Q848" s="29"/>
      <c r="R848" s="29"/>
      <c r="S848" s="29"/>
      <c r="T848" s="29"/>
    </row>
    <row r="849" spans="1:20" ht="12" customHeight="1">
      <c r="A849" s="28"/>
      <c r="B849" s="28"/>
      <c r="C849" s="30"/>
      <c r="D849" s="28"/>
      <c r="E849" s="28"/>
      <c r="F849" s="31"/>
      <c r="G849" s="31"/>
      <c r="H849" s="29"/>
      <c r="I849" s="29"/>
      <c r="J849" s="29"/>
      <c r="K849" s="29"/>
      <c r="L849" s="29"/>
      <c r="M849" s="29"/>
      <c r="N849" s="29"/>
      <c r="O849" s="29"/>
      <c r="P849" s="29"/>
      <c r="Q849" s="29"/>
      <c r="R849" s="29"/>
      <c r="S849" s="29"/>
      <c r="T849" s="29"/>
    </row>
    <row r="850" spans="1:20" ht="12" customHeight="1">
      <c r="A850" s="28"/>
      <c r="B850" s="28"/>
      <c r="C850" s="30"/>
      <c r="D850" s="28"/>
      <c r="E850" s="28"/>
      <c r="F850" s="31"/>
      <c r="G850" s="31"/>
      <c r="H850" s="29"/>
      <c r="I850" s="29"/>
      <c r="J850" s="29"/>
      <c r="K850" s="29"/>
      <c r="L850" s="29"/>
      <c r="M850" s="29"/>
      <c r="N850" s="29"/>
      <c r="O850" s="29"/>
      <c r="P850" s="29"/>
      <c r="Q850" s="29"/>
      <c r="R850" s="29"/>
      <c r="S850" s="29"/>
      <c r="T850" s="29"/>
    </row>
    <row r="851" spans="1:20" ht="12" customHeight="1">
      <c r="A851" s="28"/>
      <c r="B851" s="28"/>
      <c r="C851" s="30"/>
      <c r="D851" s="28"/>
      <c r="E851" s="28"/>
      <c r="F851" s="31"/>
      <c r="G851" s="31"/>
      <c r="H851" s="29"/>
      <c r="I851" s="29"/>
      <c r="J851" s="29"/>
      <c r="K851" s="29"/>
      <c r="L851" s="29"/>
      <c r="M851" s="29"/>
      <c r="N851" s="29"/>
      <c r="O851" s="29"/>
      <c r="P851" s="29"/>
      <c r="Q851" s="29"/>
      <c r="R851" s="29"/>
      <c r="S851" s="29"/>
      <c r="T851" s="29"/>
    </row>
    <row r="852" spans="1:20" ht="12" customHeight="1">
      <c r="A852" s="28"/>
      <c r="B852" s="28"/>
      <c r="C852" s="30"/>
      <c r="D852" s="28"/>
      <c r="E852" s="28"/>
      <c r="F852" s="31"/>
      <c r="G852" s="31"/>
      <c r="H852" s="29"/>
      <c r="I852" s="29"/>
      <c r="J852" s="29"/>
      <c r="K852" s="29"/>
      <c r="L852" s="29"/>
      <c r="M852" s="29"/>
      <c r="N852" s="29"/>
      <c r="O852" s="29"/>
      <c r="P852" s="29"/>
      <c r="Q852" s="29"/>
      <c r="R852" s="29"/>
      <c r="S852" s="29"/>
      <c r="T852" s="29"/>
    </row>
    <row r="853" spans="1:20" ht="12" customHeight="1">
      <c r="A853" s="28"/>
      <c r="B853" s="28"/>
      <c r="C853" s="30"/>
      <c r="D853" s="28"/>
      <c r="E853" s="28"/>
      <c r="F853" s="31"/>
      <c r="G853" s="31"/>
      <c r="H853" s="29"/>
      <c r="I853" s="29"/>
      <c r="J853" s="29"/>
      <c r="K853" s="29"/>
      <c r="L853" s="29"/>
      <c r="M853" s="29"/>
      <c r="N853" s="29"/>
      <c r="O853" s="29"/>
      <c r="P853" s="29"/>
      <c r="Q853" s="29"/>
      <c r="R853" s="29"/>
      <c r="S853" s="29"/>
      <c r="T853" s="29"/>
    </row>
    <row r="854" spans="1:20" ht="12" customHeight="1">
      <c r="A854" s="28"/>
      <c r="B854" s="28"/>
      <c r="C854" s="30"/>
      <c r="D854" s="28"/>
      <c r="E854" s="28"/>
      <c r="F854" s="31"/>
      <c r="G854" s="31"/>
      <c r="H854" s="29"/>
      <c r="I854" s="29"/>
      <c r="J854" s="29"/>
      <c r="K854" s="29"/>
      <c r="L854" s="29"/>
      <c r="M854" s="29"/>
      <c r="N854" s="29"/>
      <c r="O854" s="29"/>
      <c r="P854" s="29"/>
      <c r="Q854" s="29"/>
      <c r="R854" s="29"/>
      <c r="S854" s="29"/>
      <c r="T854" s="29"/>
    </row>
    <row r="855" spans="1:20" ht="12" customHeight="1">
      <c r="A855" s="28"/>
      <c r="B855" s="28"/>
      <c r="C855" s="30"/>
      <c r="D855" s="28"/>
      <c r="E855" s="28"/>
      <c r="F855" s="31"/>
      <c r="G855" s="31"/>
      <c r="H855" s="29"/>
      <c r="I855" s="29"/>
      <c r="J855" s="29"/>
      <c r="K855" s="29"/>
      <c r="L855" s="29"/>
      <c r="M855" s="29"/>
      <c r="N855" s="29"/>
      <c r="O855" s="29"/>
      <c r="P855" s="29"/>
      <c r="Q855" s="29"/>
      <c r="R855" s="29"/>
      <c r="S855" s="29"/>
      <c r="T855" s="29"/>
    </row>
    <row r="856" spans="1:20" ht="12" customHeight="1">
      <c r="A856" s="28"/>
      <c r="B856" s="28"/>
      <c r="C856" s="30"/>
      <c r="D856" s="28"/>
      <c r="E856" s="28"/>
      <c r="F856" s="31"/>
      <c r="G856" s="31"/>
      <c r="H856" s="29"/>
      <c r="I856" s="29"/>
      <c r="J856" s="29"/>
      <c r="K856" s="29"/>
      <c r="L856" s="29"/>
      <c r="M856" s="29"/>
      <c r="N856" s="29"/>
      <c r="O856" s="29"/>
      <c r="P856" s="29"/>
      <c r="Q856" s="29"/>
      <c r="R856" s="29"/>
      <c r="S856" s="29"/>
      <c r="T856" s="29"/>
    </row>
    <row r="857" spans="1:20" ht="12" customHeight="1">
      <c r="A857" s="28"/>
      <c r="B857" s="28"/>
      <c r="C857" s="30"/>
      <c r="D857" s="28"/>
      <c r="E857" s="28"/>
      <c r="F857" s="31"/>
      <c r="G857" s="31"/>
      <c r="H857" s="29"/>
      <c r="I857" s="29"/>
      <c r="J857" s="29"/>
      <c r="K857" s="29"/>
      <c r="L857" s="29"/>
      <c r="M857" s="29"/>
      <c r="N857" s="29"/>
      <c r="O857" s="29"/>
      <c r="P857" s="29"/>
      <c r="Q857" s="29"/>
      <c r="R857" s="29"/>
      <c r="S857" s="29"/>
      <c r="T857" s="29"/>
    </row>
    <row r="858" spans="1:20" ht="12" customHeight="1">
      <c r="A858" s="28"/>
      <c r="B858" s="28"/>
      <c r="C858" s="30"/>
      <c r="D858" s="28"/>
      <c r="E858" s="28"/>
      <c r="F858" s="31"/>
      <c r="G858" s="31"/>
      <c r="H858" s="29"/>
      <c r="I858" s="29"/>
      <c r="J858" s="29"/>
      <c r="K858" s="29"/>
      <c r="L858" s="29"/>
      <c r="M858" s="29"/>
      <c r="N858" s="29"/>
      <c r="O858" s="29"/>
      <c r="P858" s="29"/>
      <c r="Q858" s="29"/>
      <c r="R858" s="29"/>
      <c r="S858" s="29"/>
      <c r="T858" s="29"/>
    </row>
    <row r="859" spans="1:20" ht="12" customHeight="1">
      <c r="A859" s="28"/>
      <c r="B859" s="28"/>
      <c r="C859" s="30"/>
      <c r="D859" s="28"/>
      <c r="E859" s="28"/>
      <c r="F859" s="31"/>
      <c r="G859" s="31"/>
      <c r="H859" s="29"/>
      <c r="I859" s="29"/>
      <c r="J859" s="29"/>
      <c r="K859" s="29"/>
      <c r="L859" s="29"/>
      <c r="M859" s="29"/>
      <c r="N859" s="29"/>
      <c r="O859" s="29"/>
      <c r="P859" s="29"/>
      <c r="Q859" s="29"/>
      <c r="R859" s="29"/>
      <c r="S859" s="29"/>
      <c r="T859" s="29"/>
    </row>
    <row r="860" spans="1:20" ht="12" customHeight="1">
      <c r="A860" s="28"/>
      <c r="B860" s="28"/>
      <c r="C860" s="30"/>
      <c r="D860" s="28"/>
      <c r="E860" s="28"/>
      <c r="F860" s="31"/>
      <c r="G860" s="31"/>
      <c r="H860" s="29"/>
      <c r="I860" s="29"/>
      <c r="J860" s="29"/>
      <c r="K860" s="29"/>
      <c r="L860" s="29"/>
      <c r="M860" s="29"/>
      <c r="N860" s="29"/>
      <c r="O860" s="29"/>
      <c r="P860" s="29"/>
      <c r="Q860" s="29"/>
      <c r="R860" s="29"/>
      <c r="S860" s="29"/>
      <c r="T860" s="29"/>
    </row>
    <row r="861" spans="1:20" ht="12" customHeight="1">
      <c r="A861" s="28"/>
      <c r="B861" s="28"/>
      <c r="C861" s="30"/>
      <c r="D861" s="28"/>
      <c r="E861" s="28"/>
      <c r="F861" s="31"/>
      <c r="G861" s="31"/>
      <c r="H861" s="29"/>
      <c r="I861" s="29"/>
      <c r="J861" s="29"/>
      <c r="K861" s="29"/>
      <c r="L861" s="29"/>
      <c r="M861" s="29"/>
      <c r="N861" s="29"/>
      <c r="O861" s="29"/>
      <c r="P861" s="29"/>
      <c r="Q861" s="29"/>
      <c r="R861" s="29"/>
      <c r="S861" s="29"/>
      <c r="T861" s="29"/>
    </row>
    <row r="862" spans="1:20" ht="12" customHeight="1">
      <c r="A862" s="28"/>
      <c r="B862" s="28"/>
      <c r="C862" s="30"/>
      <c r="D862" s="28"/>
      <c r="E862" s="28"/>
      <c r="F862" s="31"/>
      <c r="G862" s="31"/>
      <c r="H862" s="29"/>
      <c r="I862" s="29"/>
      <c r="J862" s="29"/>
      <c r="K862" s="29"/>
      <c r="L862" s="29"/>
      <c r="M862" s="29"/>
      <c r="N862" s="29"/>
      <c r="O862" s="29"/>
      <c r="P862" s="29"/>
      <c r="Q862" s="29"/>
      <c r="R862" s="29"/>
      <c r="S862" s="29"/>
      <c r="T862" s="29"/>
    </row>
    <row r="863" spans="1:20" ht="12" customHeight="1">
      <c r="A863" s="28"/>
      <c r="B863" s="28"/>
      <c r="C863" s="30"/>
      <c r="D863" s="28"/>
      <c r="E863" s="28"/>
      <c r="F863" s="31"/>
      <c r="G863" s="31"/>
      <c r="H863" s="29"/>
      <c r="I863" s="29"/>
      <c r="J863" s="29"/>
      <c r="K863" s="29"/>
      <c r="L863" s="29"/>
      <c r="M863" s="29"/>
      <c r="N863" s="29"/>
      <c r="O863" s="29"/>
      <c r="P863" s="29"/>
      <c r="Q863" s="29"/>
      <c r="R863" s="29"/>
      <c r="S863" s="29"/>
      <c r="T863" s="29"/>
    </row>
    <row r="864" spans="1:20" ht="12" customHeight="1">
      <c r="A864" s="28"/>
      <c r="B864" s="28"/>
      <c r="C864" s="30"/>
      <c r="D864" s="28"/>
      <c r="E864" s="28"/>
      <c r="F864" s="31"/>
      <c r="G864" s="31"/>
      <c r="H864" s="29"/>
      <c r="I864" s="29"/>
      <c r="J864" s="29"/>
      <c r="K864" s="29"/>
      <c r="L864" s="29"/>
      <c r="M864" s="29"/>
      <c r="N864" s="29"/>
      <c r="O864" s="29"/>
      <c r="P864" s="29"/>
      <c r="Q864" s="29"/>
      <c r="R864" s="29"/>
      <c r="S864" s="29"/>
      <c r="T864" s="29"/>
    </row>
    <row r="865" spans="1:20" ht="12" customHeight="1">
      <c r="A865" s="28"/>
      <c r="B865" s="28"/>
      <c r="C865" s="30"/>
      <c r="D865" s="28"/>
      <c r="E865" s="28"/>
      <c r="F865" s="31"/>
      <c r="G865" s="31"/>
      <c r="H865" s="29"/>
      <c r="I865" s="29"/>
      <c r="J865" s="29"/>
      <c r="K865" s="29"/>
      <c r="L865" s="29"/>
      <c r="M865" s="29"/>
      <c r="N865" s="29"/>
      <c r="O865" s="29"/>
      <c r="P865" s="29"/>
      <c r="Q865" s="29"/>
      <c r="R865" s="29"/>
      <c r="S865" s="29"/>
      <c r="T865" s="29"/>
    </row>
    <row r="866" spans="1:20" ht="12" customHeight="1">
      <c r="A866" s="28"/>
      <c r="B866" s="28"/>
      <c r="C866" s="30"/>
      <c r="D866" s="28"/>
      <c r="E866" s="28"/>
      <c r="F866" s="31"/>
      <c r="G866" s="31"/>
      <c r="H866" s="29"/>
      <c r="I866" s="29"/>
      <c r="J866" s="29"/>
      <c r="K866" s="29"/>
      <c r="L866" s="29"/>
      <c r="M866" s="29"/>
      <c r="N866" s="29"/>
      <c r="O866" s="29"/>
      <c r="P866" s="29"/>
      <c r="Q866" s="29"/>
      <c r="R866" s="29"/>
      <c r="S866" s="29"/>
      <c r="T866" s="29"/>
    </row>
    <row r="867" spans="1:20" ht="12" customHeight="1">
      <c r="A867" s="28"/>
      <c r="B867" s="28"/>
      <c r="C867" s="30"/>
      <c r="D867" s="28"/>
      <c r="E867" s="28"/>
      <c r="F867" s="31"/>
      <c r="G867" s="31"/>
      <c r="H867" s="29"/>
      <c r="I867" s="29"/>
      <c r="J867" s="29"/>
      <c r="K867" s="29"/>
      <c r="L867" s="29"/>
      <c r="M867" s="29"/>
      <c r="N867" s="29"/>
      <c r="O867" s="29"/>
      <c r="P867" s="29"/>
      <c r="Q867" s="29"/>
      <c r="R867" s="29"/>
      <c r="S867" s="29"/>
      <c r="T867" s="29"/>
    </row>
    <row r="868" spans="1:20" ht="12" customHeight="1">
      <c r="A868" s="28"/>
      <c r="B868" s="28"/>
      <c r="C868" s="30"/>
      <c r="D868" s="28"/>
      <c r="E868" s="28"/>
      <c r="F868" s="31"/>
      <c r="G868" s="31"/>
      <c r="H868" s="29"/>
      <c r="I868" s="29"/>
      <c r="J868" s="29"/>
      <c r="K868" s="29"/>
      <c r="L868" s="29"/>
      <c r="M868" s="29"/>
      <c r="N868" s="29"/>
      <c r="O868" s="29"/>
      <c r="P868" s="29"/>
      <c r="Q868" s="29"/>
      <c r="R868" s="29"/>
      <c r="S868" s="29"/>
      <c r="T868" s="29"/>
    </row>
    <row r="869" spans="1:20" ht="12" customHeight="1">
      <c r="A869" s="28"/>
      <c r="B869" s="28"/>
      <c r="C869" s="30"/>
      <c r="D869" s="28"/>
      <c r="E869" s="28"/>
      <c r="F869" s="31"/>
      <c r="G869" s="31"/>
      <c r="H869" s="29"/>
      <c r="I869" s="29"/>
      <c r="J869" s="29"/>
      <c r="K869" s="29"/>
      <c r="L869" s="29"/>
      <c r="M869" s="29"/>
      <c r="N869" s="29"/>
      <c r="O869" s="29"/>
      <c r="P869" s="29"/>
      <c r="Q869" s="29"/>
      <c r="R869" s="29"/>
      <c r="S869" s="29"/>
      <c r="T869" s="29"/>
    </row>
    <row r="870" spans="1:20" ht="12" customHeight="1">
      <c r="A870" s="28"/>
      <c r="B870" s="28"/>
      <c r="C870" s="30"/>
      <c r="D870" s="28"/>
      <c r="E870" s="28"/>
      <c r="F870" s="31"/>
      <c r="G870" s="31"/>
      <c r="H870" s="29"/>
      <c r="I870" s="29"/>
      <c r="J870" s="29"/>
      <c r="K870" s="29"/>
      <c r="L870" s="29"/>
      <c r="M870" s="29"/>
      <c r="N870" s="29"/>
      <c r="O870" s="29"/>
      <c r="P870" s="29"/>
      <c r="Q870" s="29"/>
      <c r="R870" s="29"/>
      <c r="S870" s="29"/>
      <c r="T870" s="29"/>
    </row>
    <row r="871" spans="1:20" ht="12" customHeight="1">
      <c r="A871" s="28"/>
      <c r="B871" s="28"/>
      <c r="C871" s="30"/>
      <c r="D871" s="28"/>
      <c r="E871" s="28"/>
      <c r="F871" s="31"/>
      <c r="G871" s="31"/>
      <c r="H871" s="29"/>
      <c r="I871" s="29"/>
      <c r="J871" s="29"/>
      <c r="K871" s="29"/>
      <c r="L871" s="29"/>
      <c r="M871" s="29"/>
      <c r="N871" s="29"/>
      <c r="O871" s="29"/>
      <c r="P871" s="29"/>
      <c r="Q871" s="29"/>
      <c r="R871" s="29"/>
      <c r="S871" s="29"/>
      <c r="T871" s="29"/>
    </row>
    <row r="872" spans="1:20" ht="12" customHeight="1">
      <c r="A872" s="28"/>
      <c r="B872" s="28"/>
      <c r="C872" s="30"/>
      <c r="D872" s="28"/>
      <c r="E872" s="28"/>
      <c r="F872" s="31"/>
      <c r="G872" s="31"/>
      <c r="H872" s="29"/>
      <c r="I872" s="29"/>
      <c r="J872" s="29"/>
      <c r="K872" s="29"/>
      <c r="L872" s="29"/>
      <c r="M872" s="29"/>
      <c r="N872" s="29"/>
      <c r="O872" s="29"/>
      <c r="P872" s="29"/>
      <c r="Q872" s="29"/>
      <c r="R872" s="29"/>
      <c r="S872" s="29"/>
      <c r="T872" s="29"/>
    </row>
    <row r="873" spans="1:20" ht="12" customHeight="1">
      <c r="A873" s="28"/>
      <c r="B873" s="28"/>
      <c r="C873" s="30"/>
      <c r="D873" s="28"/>
      <c r="E873" s="28"/>
      <c r="F873" s="31"/>
      <c r="G873" s="31"/>
      <c r="H873" s="29"/>
      <c r="I873" s="29"/>
      <c r="J873" s="29"/>
      <c r="K873" s="29"/>
      <c r="L873" s="29"/>
      <c r="M873" s="29"/>
      <c r="N873" s="29"/>
      <c r="O873" s="29"/>
      <c r="P873" s="29"/>
      <c r="Q873" s="29"/>
      <c r="R873" s="29"/>
      <c r="S873" s="29"/>
      <c r="T873" s="29"/>
    </row>
    <row r="874" spans="1:20" ht="12" customHeight="1">
      <c r="A874" s="28"/>
      <c r="B874" s="28"/>
      <c r="C874" s="30"/>
      <c r="D874" s="28"/>
      <c r="E874" s="28"/>
      <c r="F874" s="31"/>
      <c r="G874" s="31"/>
      <c r="H874" s="29"/>
      <c r="I874" s="29"/>
      <c r="J874" s="29"/>
      <c r="K874" s="29"/>
      <c r="L874" s="29"/>
      <c r="M874" s="29"/>
      <c r="N874" s="29"/>
      <c r="O874" s="29"/>
      <c r="P874" s="29"/>
      <c r="Q874" s="29"/>
      <c r="R874" s="29"/>
      <c r="S874" s="29"/>
      <c r="T874" s="29"/>
    </row>
    <row r="875" spans="1:20" ht="12" customHeight="1">
      <c r="A875" s="28"/>
      <c r="B875" s="28"/>
      <c r="C875" s="30"/>
      <c r="D875" s="28"/>
      <c r="E875" s="28"/>
      <c r="F875" s="31"/>
      <c r="G875" s="31"/>
      <c r="H875" s="29"/>
      <c r="I875" s="29"/>
      <c r="J875" s="29"/>
      <c r="K875" s="29"/>
      <c r="L875" s="29"/>
      <c r="M875" s="29"/>
      <c r="N875" s="29"/>
      <c r="O875" s="29"/>
      <c r="P875" s="29"/>
      <c r="Q875" s="29"/>
      <c r="R875" s="29"/>
      <c r="S875" s="29"/>
      <c r="T875" s="29"/>
    </row>
    <row r="876" spans="1:20" ht="12" customHeight="1">
      <c r="A876" s="28"/>
      <c r="B876" s="28"/>
      <c r="C876" s="30"/>
      <c r="D876" s="28"/>
      <c r="E876" s="28"/>
      <c r="F876" s="31"/>
      <c r="G876" s="31"/>
      <c r="H876" s="29"/>
      <c r="I876" s="29"/>
      <c r="J876" s="29"/>
      <c r="K876" s="29"/>
      <c r="L876" s="29"/>
      <c r="M876" s="29"/>
      <c r="N876" s="29"/>
      <c r="O876" s="29"/>
      <c r="P876" s="29"/>
      <c r="Q876" s="29"/>
      <c r="R876" s="29"/>
      <c r="S876" s="29"/>
      <c r="T876" s="29"/>
    </row>
    <row r="877" spans="1:20" ht="12" customHeight="1">
      <c r="A877" s="28"/>
      <c r="B877" s="28"/>
      <c r="C877" s="30"/>
      <c r="D877" s="28"/>
      <c r="E877" s="28"/>
      <c r="F877" s="31"/>
      <c r="G877" s="31"/>
      <c r="H877" s="29"/>
      <c r="I877" s="29"/>
      <c r="J877" s="29"/>
      <c r="K877" s="29"/>
      <c r="L877" s="29"/>
      <c r="M877" s="29"/>
      <c r="N877" s="29"/>
      <c r="O877" s="29"/>
      <c r="P877" s="29"/>
      <c r="Q877" s="29"/>
      <c r="R877" s="29"/>
      <c r="S877" s="29"/>
      <c r="T877" s="29"/>
    </row>
    <row r="878" spans="1:20" ht="12" customHeight="1">
      <c r="A878" s="28"/>
      <c r="B878" s="28"/>
      <c r="C878" s="30"/>
      <c r="D878" s="28"/>
      <c r="E878" s="28"/>
      <c r="F878" s="31"/>
      <c r="G878" s="31"/>
      <c r="H878" s="29"/>
      <c r="I878" s="29"/>
      <c r="J878" s="29"/>
      <c r="K878" s="29"/>
      <c r="L878" s="29"/>
      <c r="M878" s="29"/>
      <c r="N878" s="29"/>
      <c r="O878" s="29"/>
      <c r="P878" s="29"/>
      <c r="Q878" s="29"/>
      <c r="R878" s="29"/>
      <c r="S878" s="29"/>
      <c r="T878" s="29"/>
    </row>
    <row r="879" spans="1:20" ht="12" customHeight="1">
      <c r="A879" s="28"/>
      <c r="B879" s="28"/>
      <c r="C879" s="30"/>
      <c r="D879" s="28"/>
      <c r="E879" s="28"/>
      <c r="F879" s="31"/>
      <c r="G879" s="31"/>
      <c r="H879" s="29"/>
      <c r="I879" s="29"/>
      <c r="J879" s="29"/>
      <c r="K879" s="29"/>
      <c r="L879" s="29"/>
      <c r="M879" s="29"/>
      <c r="N879" s="29"/>
      <c r="O879" s="29"/>
      <c r="P879" s="29"/>
      <c r="Q879" s="29"/>
      <c r="R879" s="29"/>
      <c r="S879" s="29"/>
      <c r="T879" s="29"/>
    </row>
    <row r="880" spans="1:20" ht="12" customHeight="1">
      <c r="A880" s="28"/>
      <c r="B880" s="28"/>
      <c r="C880" s="30"/>
      <c r="D880" s="28"/>
      <c r="E880" s="28"/>
      <c r="F880" s="31"/>
      <c r="G880" s="31"/>
      <c r="H880" s="29"/>
      <c r="I880" s="29"/>
      <c r="J880" s="29"/>
      <c r="K880" s="29"/>
      <c r="L880" s="29"/>
      <c r="M880" s="29"/>
      <c r="N880" s="29"/>
      <c r="O880" s="29"/>
      <c r="P880" s="29"/>
      <c r="Q880" s="29"/>
      <c r="R880" s="29"/>
      <c r="S880" s="29"/>
      <c r="T880" s="29"/>
    </row>
    <row r="881" spans="1:20" ht="12" customHeight="1">
      <c r="A881" s="28"/>
      <c r="B881" s="28"/>
      <c r="C881" s="30"/>
      <c r="D881" s="28"/>
      <c r="E881" s="28"/>
      <c r="F881" s="31"/>
      <c r="G881" s="31"/>
      <c r="H881" s="29"/>
      <c r="I881" s="29"/>
      <c r="J881" s="29"/>
      <c r="K881" s="29"/>
      <c r="L881" s="29"/>
      <c r="M881" s="29"/>
      <c r="N881" s="29"/>
      <c r="O881" s="29"/>
      <c r="P881" s="29"/>
      <c r="Q881" s="29"/>
      <c r="R881" s="29"/>
      <c r="S881" s="29"/>
      <c r="T881" s="29"/>
    </row>
    <row r="882" spans="1:20" ht="12" customHeight="1">
      <c r="A882" s="28"/>
      <c r="B882" s="28"/>
      <c r="C882" s="30"/>
      <c r="D882" s="28"/>
      <c r="E882" s="28"/>
      <c r="F882" s="31"/>
      <c r="G882" s="31"/>
      <c r="H882" s="29"/>
      <c r="I882" s="29"/>
      <c r="J882" s="29"/>
      <c r="K882" s="29"/>
      <c r="L882" s="29"/>
      <c r="M882" s="29"/>
      <c r="N882" s="29"/>
      <c r="O882" s="29"/>
      <c r="P882" s="29"/>
      <c r="Q882" s="29"/>
      <c r="R882" s="29"/>
      <c r="S882" s="29"/>
      <c r="T882" s="29"/>
    </row>
    <row r="883" spans="1:20" ht="12" customHeight="1">
      <c r="A883" s="28"/>
      <c r="B883" s="28"/>
      <c r="C883" s="30"/>
      <c r="D883" s="28"/>
      <c r="E883" s="28"/>
      <c r="F883" s="31"/>
      <c r="G883" s="31"/>
      <c r="H883" s="29"/>
      <c r="I883" s="29"/>
      <c r="J883" s="29"/>
      <c r="K883" s="29"/>
      <c r="L883" s="29"/>
      <c r="M883" s="29"/>
      <c r="N883" s="29"/>
      <c r="O883" s="29"/>
      <c r="P883" s="29"/>
      <c r="Q883" s="29"/>
      <c r="R883" s="29"/>
      <c r="S883" s="29"/>
      <c r="T883" s="29"/>
    </row>
    <row r="884" spans="1:20" ht="12" customHeight="1">
      <c r="A884" s="28"/>
      <c r="B884" s="28"/>
      <c r="C884" s="30"/>
      <c r="D884" s="28"/>
      <c r="E884" s="28"/>
      <c r="F884" s="31"/>
      <c r="G884" s="31"/>
      <c r="H884" s="29"/>
      <c r="I884" s="29"/>
      <c r="J884" s="29"/>
      <c r="K884" s="29"/>
      <c r="L884" s="29"/>
      <c r="M884" s="29"/>
      <c r="N884" s="29"/>
      <c r="O884" s="29"/>
      <c r="P884" s="29"/>
      <c r="Q884" s="29"/>
      <c r="R884" s="29"/>
      <c r="S884" s="29"/>
      <c r="T884" s="29"/>
    </row>
    <row r="885" spans="1:20" ht="12" customHeight="1">
      <c r="A885" s="28"/>
      <c r="B885" s="28"/>
      <c r="C885" s="30"/>
      <c r="D885" s="28"/>
      <c r="E885" s="28"/>
      <c r="F885" s="31"/>
      <c r="G885" s="31"/>
      <c r="H885" s="29"/>
      <c r="I885" s="29"/>
      <c r="J885" s="29"/>
      <c r="K885" s="29"/>
      <c r="L885" s="29"/>
      <c r="M885" s="29"/>
      <c r="N885" s="29"/>
      <c r="O885" s="29"/>
      <c r="P885" s="29"/>
      <c r="Q885" s="29"/>
      <c r="R885" s="29"/>
      <c r="S885" s="29"/>
      <c r="T885" s="29"/>
    </row>
    <row r="886" spans="1:20" ht="12" customHeight="1">
      <c r="A886" s="28"/>
      <c r="B886" s="28"/>
      <c r="C886" s="30"/>
      <c r="D886" s="28"/>
      <c r="E886" s="28"/>
      <c r="F886" s="31"/>
      <c r="G886" s="31"/>
      <c r="H886" s="29"/>
      <c r="I886" s="29"/>
      <c r="J886" s="29"/>
      <c r="K886" s="29"/>
      <c r="L886" s="29"/>
      <c r="M886" s="29"/>
      <c r="N886" s="29"/>
      <c r="O886" s="29"/>
      <c r="P886" s="29"/>
      <c r="Q886" s="29"/>
      <c r="R886" s="29"/>
      <c r="S886" s="29"/>
      <c r="T886" s="29"/>
    </row>
    <row r="887" spans="1:20" ht="12" customHeight="1">
      <c r="A887" s="28"/>
      <c r="B887" s="28"/>
      <c r="C887" s="30"/>
      <c r="D887" s="28"/>
      <c r="E887" s="28"/>
      <c r="F887" s="31"/>
      <c r="G887" s="31"/>
      <c r="H887" s="29"/>
      <c r="I887" s="29"/>
      <c r="J887" s="29"/>
      <c r="K887" s="29"/>
      <c r="L887" s="29"/>
      <c r="M887" s="29"/>
      <c r="N887" s="29"/>
      <c r="O887" s="29"/>
      <c r="P887" s="29"/>
      <c r="Q887" s="29"/>
      <c r="R887" s="29"/>
      <c r="S887" s="29"/>
      <c r="T887" s="29"/>
    </row>
    <row r="888" spans="1:20" ht="12" customHeight="1">
      <c r="A888" s="28"/>
      <c r="B888" s="28"/>
      <c r="C888" s="30"/>
      <c r="D888" s="28"/>
      <c r="E888" s="28"/>
      <c r="F888" s="31"/>
      <c r="G888" s="31"/>
      <c r="H888" s="29"/>
      <c r="I888" s="29"/>
      <c r="J888" s="29"/>
      <c r="K888" s="29"/>
      <c r="L888" s="29"/>
      <c r="M888" s="29"/>
      <c r="N888" s="29"/>
      <c r="O888" s="29"/>
      <c r="P888" s="29"/>
      <c r="Q888" s="29"/>
      <c r="R888" s="29"/>
      <c r="S888" s="29"/>
      <c r="T888" s="29"/>
    </row>
    <row r="889" spans="1:20" ht="12" customHeight="1">
      <c r="A889" s="28"/>
      <c r="B889" s="28"/>
      <c r="C889" s="30"/>
      <c r="D889" s="28"/>
      <c r="E889" s="28"/>
      <c r="F889" s="31"/>
      <c r="G889" s="31"/>
      <c r="H889" s="29"/>
      <c r="I889" s="29"/>
      <c r="J889" s="29"/>
      <c r="K889" s="29"/>
      <c r="L889" s="29"/>
      <c r="M889" s="29"/>
      <c r="N889" s="29"/>
      <c r="O889" s="29"/>
      <c r="P889" s="29"/>
      <c r="Q889" s="29"/>
      <c r="R889" s="29"/>
      <c r="S889" s="29"/>
      <c r="T889" s="29"/>
    </row>
    <row r="890" spans="1:20" ht="12" customHeight="1">
      <c r="A890" s="28"/>
      <c r="B890" s="28"/>
      <c r="C890" s="30"/>
      <c r="D890" s="28"/>
      <c r="E890" s="28"/>
      <c r="F890" s="31"/>
      <c r="G890" s="31"/>
      <c r="H890" s="29"/>
      <c r="I890" s="29"/>
      <c r="J890" s="29"/>
      <c r="K890" s="29"/>
      <c r="L890" s="29"/>
      <c r="M890" s="29"/>
      <c r="N890" s="29"/>
      <c r="O890" s="29"/>
      <c r="P890" s="29"/>
      <c r="Q890" s="29"/>
      <c r="R890" s="29"/>
      <c r="S890" s="29"/>
      <c r="T890" s="29"/>
    </row>
    <row r="891" spans="1:20" ht="12" customHeight="1">
      <c r="A891" s="28"/>
      <c r="B891" s="28"/>
      <c r="C891" s="30"/>
      <c r="D891" s="28"/>
      <c r="E891" s="28"/>
      <c r="F891" s="31"/>
      <c r="G891" s="31"/>
      <c r="H891" s="29"/>
      <c r="I891" s="29"/>
      <c r="J891" s="29"/>
      <c r="K891" s="29"/>
      <c r="L891" s="29"/>
      <c r="M891" s="29"/>
      <c r="N891" s="29"/>
      <c r="O891" s="29"/>
      <c r="P891" s="29"/>
      <c r="Q891" s="29"/>
      <c r="R891" s="29"/>
      <c r="S891" s="29"/>
      <c r="T891" s="29"/>
    </row>
    <row r="892" spans="1:20" ht="12" customHeight="1">
      <c r="A892" s="28"/>
      <c r="B892" s="28"/>
      <c r="C892" s="30"/>
      <c r="D892" s="28"/>
      <c r="E892" s="28"/>
      <c r="F892" s="31"/>
      <c r="G892" s="31"/>
      <c r="H892" s="29"/>
      <c r="I892" s="29"/>
      <c r="J892" s="29"/>
      <c r="K892" s="29"/>
      <c r="L892" s="29"/>
      <c r="M892" s="29"/>
      <c r="N892" s="29"/>
      <c r="O892" s="29"/>
      <c r="P892" s="29"/>
      <c r="Q892" s="29"/>
      <c r="R892" s="29"/>
      <c r="S892" s="29"/>
      <c r="T892" s="29"/>
    </row>
    <row r="893" spans="1:20" ht="12" customHeight="1">
      <c r="A893" s="28"/>
      <c r="B893" s="28"/>
      <c r="C893" s="30"/>
      <c r="D893" s="28"/>
      <c r="E893" s="28"/>
      <c r="F893" s="31"/>
      <c r="G893" s="31"/>
      <c r="H893" s="29"/>
      <c r="I893" s="29"/>
      <c r="J893" s="29"/>
      <c r="K893" s="29"/>
      <c r="L893" s="29"/>
      <c r="M893" s="29"/>
      <c r="N893" s="29"/>
      <c r="O893" s="29"/>
      <c r="P893" s="29"/>
      <c r="Q893" s="29"/>
      <c r="R893" s="29"/>
      <c r="S893" s="29"/>
      <c r="T893" s="29"/>
    </row>
    <row r="894" spans="1:20" ht="12" customHeight="1">
      <c r="A894" s="28"/>
      <c r="B894" s="28"/>
      <c r="C894" s="30"/>
      <c r="D894" s="28"/>
      <c r="E894" s="28"/>
      <c r="F894" s="31"/>
      <c r="G894" s="31"/>
      <c r="H894" s="29"/>
      <c r="I894" s="29"/>
      <c r="J894" s="29"/>
      <c r="K894" s="29"/>
      <c r="L894" s="29"/>
      <c r="M894" s="29"/>
      <c r="N894" s="29"/>
      <c r="O894" s="29"/>
      <c r="P894" s="29"/>
      <c r="Q894" s="29"/>
      <c r="R894" s="29"/>
      <c r="S894" s="29"/>
      <c r="T894" s="29"/>
    </row>
    <row r="895" spans="1:20" ht="12" customHeight="1">
      <c r="A895" s="28"/>
      <c r="B895" s="28"/>
      <c r="C895" s="30"/>
      <c r="D895" s="28"/>
      <c r="E895" s="28"/>
      <c r="F895" s="31"/>
      <c r="G895" s="31"/>
      <c r="H895" s="29"/>
      <c r="I895" s="29"/>
      <c r="J895" s="29"/>
      <c r="K895" s="29"/>
      <c r="L895" s="29"/>
      <c r="M895" s="29"/>
      <c r="N895" s="29"/>
      <c r="O895" s="29"/>
      <c r="P895" s="29"/>
      <c r="Q895" s="29"/>
      <c r="R895" s="29"/>
      <c r="S895" s="29"/>
      <c r="T895" s="29"/>
    </row>
    <row r="896" spans="1:20" ht="12" customHeight="1">
      <c r="A896" s="28"/>
      <c r="B896" s="28"/>
      <c r="C896" s="30"/>
      <c r="D896" s="28"/>
      <c r="E896" s="28"/>
      <c r="F896" s="31"/>
      <c r="G896" s="31"/>
      <c r="H896" s="29"/>
      <c r="I896" s="29"/>
      <c r="J896" s="29"/>
      <c r="K896" s="29"/>
      <c r="L896" s="29"/>
      <c r="M896" s="29"/>
      <c r="N896" s="29"/>
      <c r="O896" s="29"/>
      <c r="P896" s="29"/>
      <c r="Q896" s="29"/>
      <c r="R896" s="29"/>
      <c r="S896" s="29"/>
      <c r="T896" s="29"/>
    </row>
    <row r="897" spans="1:20" ht="12" customHeight="1">
      <c r="A897" s="28"/>
      <c r="B897" s="28"/>
      <c r="C897" s="30"/>
      <c r="D897" s="28"/>
      <c r="E897" s="28"/>
      <c r="F897" s="31"/>
      <c r="G897" s="31"/>
      <c r="H897" s="29"/>
      <c r="I897" s="29"/>
      <c r="J897" s="29"/>
      <c r="K897" s="29"/>
      <c r="L897" s="29"/>
      <c r="M897" s="29"/>
      <c r="N897" s="29"/>
      <c r="O897" s="29"/>
      <c r="P897" s="29"/>
      <c r="Q897" s="29"/>
      <c r="R897" s="29"/>
      <c r="S897" s="29"/>
      <c r="T897" s="29"/>
    </row>
    <row r="898" spans="1:20" ht="12" customHeight="1">
      <c r="A898" s="28"/>
      <c r="B898" s="28"/>
      <c r="C898" s="30"/>
      <c r="D898" s="28"/>
      <c r="E898" s="28"/>
      <c r="F898" s="31"/>
      <c r="G898" s="31"/>
      <c r="H898" s="29"/>
      <c r="I898" s="29"/>
      <c r="J898" s="29"/>
      <c r="K898" s="29"/>
      <c r="L898" s="29"/>
      <c r="M898" s="29"/>
      <c r="N898" s="29"/>
      <c r="O898" s="29"/>
      <c r="P898" s="29"/>
      <c r="Q898" s="29"/>
      <c r="R898" s="29"/>
      <c r="S898" s="29"/>
      <c r="T898" s="29"/>
    </row>
    <row r="899" spans="1:20" ht="12" customHeight="1">
      <c r="A899" s="28"/>
      <c r="B899" s="28"/>
      <c r="C899" s="30"/>
      <c r="D899" s="28"/>
      <c r="E899" s="28"/>
      <c r="F899" s="31"/>
      <c r="G899" s="31"/>
      <c r="H899" s="29"/>
      <c r="I899" s="29"/>
      <c r="J899" s="29"/>
      <c r="K899" s="29"/>
      <c r="L899" s="29"/>
      <c r="M899" s="29"/>
      <c r="N899" s="29"/>
      <c r="O899" s="29"/>
      <c r="P899" s="29"/>
      <c r="Q899" s="29"/>
      <c r="R899" s="29"/>
      <c r="S899" s="29"/>
      <c r="T899" s="29"/>
    </row>
    <row r="900" spans="1:20" ht="12" customHeight="1">
      <c r="A900" s="28"/>
      <c r="B900" s="28"/>
      <c r="C900" s="30"/>
      <c r="D900" s="28"/>
      <c r="E900" s="28"/>
      <c r="F900" s="31"/>
      <c r="G900" s="31"/>
      <c r="H900" s="29"/>
      <c r="I900" s="29"/>
      <c r="J900" s="29"/>
      <c r="K900" s="29"/>
      <c r="L900" s="29"/>
      <c r="M900" s="29"/>
      <c r="N900" s="29"/>
      <c r="O900" s="29"/>
      <c r="P900" s="29"/>
      <c r="Q900" s="29"/>
      <c r="R900" s="29"/>
      <c r="S900" s="29"/>
      <c r="T900" s="29"/>
    </row>
    <row r="901" spans="1:20" ht="12" customHeight="1">
      <c r="A901" s="28"/>
      <c r="B901" s="28"/>
      <c r="C901" s="30"/>
      <c r="D901" s="28"/>
      <c r="E901" s="28"/>
      <c r="F901" s="31"/>
      <c r="G901" s="31"/>
      <c r="H901" s="29"/>
      <c r="I901" s="29"/>
      <c r="J901" s="29"/>
      <c r="K901" s="29"/>
      <c r="L901" s="29"/>
      <c r="M901" s="29"/>
      <c r="N901" s="29"/>
      <c r="O901" s="29"/>
      <c r="P901" s="29"/>
      <c r="Q901" s="29"/>
      <c r="R901" s="29"/>
      <c r="S901" s="29"/>
      <c r="T901" s="29"/>
    </row>
    <row r="902" spans="1:20" ht="12" customHeight="1">
      <c r="A902" s="28"/>
      <c r="B902" s="28"/>
      <c r="C902" s="30"/>
      <c r="D902" s="28"/>
      <c r="E902" s="28"/>
      <c r="F902" s="31"/>
      <c r="G902" s="31"/>
      <c r="H902" s="29"/>
      <c r="I902" s="29"/>
      <c r="J902" s="29"/>
      <c r="K902" s="29"/>
      <c r="L902" s="29"/>
      <c r="M902" s="29"/>
      <c r="N902" s="29"/>
      <c r="O902" s="29"/>
      <c r="P902" s="29"/>
      <c r="Q902" s="29"/>
      <c r="R902" s="29"/>
      <c r="S902" s="29"/>
      <c r="T902" s="29"/>
    </row>
    <row r="903" spans="1:20" ht="12" customHeight="1">
      <c r="A903" s="28"/>
      <c r="B903" s="28"/>
      <c r="C903" s="30"/>
      <c r="D903" s="28"/>
      <c r="E903" s="28"/>
      <c r="F903" s="31"/>
      <c r="G903" s="31"/>
      <c r="H903" s="29"/>
      <c r="I903" s="29"/>
      <c r="J903" s="29"/>
      <c r="K903" s="29"/>
      <c r="L903" s="29"/>
      <c r="M903" s="29"/>
      <c r="N903" s="29"/>
      <c r="O903" s="29"/>
      <c r="P903" s="29"/>
      <c r="Q903" s="29"/>
      <c r="R903" s="29"/>
      <c r="S903" s="29"/>
      <c r="T903" s="29"/>
    </row>
    <row r="904" spans="1:20" ht="12" customHeight="1">
      <c r="A904" s="28"/>
      <c r="B904" s="28"/>
      <c r="C904" s="30"/>
      <c r="D904" s="28"/>
      <c r="E904" s="28"/>
      <c r="F904" s="31"/>
      <c r="G904" s="31"/>
      <c r="H904" s="29"/>
      <c r="I904" s="29"/>
      <c r="J904" s="29"/>
      <c r="K904" s="29"/>
      <c r="L904" s="29"/>
      <c r="M904" s="29"/>
      <c r="N904" s="29"/>
      <c r="O904" s="29"/>
      <c r="P904" s="29"/>
      <c r="Q904" s="29"/>
      <c r="R904" s="29"/>
      <c r="S904" s="29"/>
      <c r="T904" s="29"/>
    </row>
    <row r="905" spans="1:20" ht="12" customHeight="1">
      <c r="A905" s="28"/>
      <c r="B905" s="28"/>
      <c r="C905" s="30"/>
      <c r="D905" s="28"/>
      <c r="E905" s="28"/>
      <c r="F905" s="31"/>
      <c r="G905" s="31"/>
      <c r="H905" s="29"/>
      <c r="I905" s="29"/>
      <c r="J905" s="29"/>
      <c r="K905" s="29"/>
      <c r="L905" s="29"/>
      <c r="M905" s="29"/>
      <c r="N905" s="29"/>
      <c r="O905" s="29"/>
      <c r="P905" s="29"/>
      <c r="Q905" s="29"/>
      <c r="R905" s="29"/>
      <c r="S905" s="29"/>
      <c r="T905" s="29"/>
    </row>
    <row r="906" spans="1:20" ht="12" customHeight="1">
      <c r="A906" s="28"/>
      <c r="B906" s="28"/>
      <c r="C906" s="30"/>
      <c r="D906" s="28"/>
      <c r="E906" s="28"/>
      <c r="F906" s="31"/>
      <c r="G906" s="31"/>
      <c r="H906" s="29"/>
      <c r="I906" s="29"/>
      <c r="J906" s="29"/>
      <c r="K906" s="29"/>
      <c r="L906" s="29"/>
      <c r="M906" s="29"/>
      <c r="N906" s="29"/>
      <c r="O906" s="29"/>
      <c r="P906" s="29"/>
      <c r="Q906" s="29"/>
      <c r="R906" s="29"/>
      <c r="S906" s="29"/>
      <c r="T906" s="29"/>
    </row>
    <row r="907" spans="1:20" ht="12" customHeight="1">
      <c r="A907" s="28"/>
      <c r="B907" s="28"/>
      <c r="C907" s="30"/>
      <c r="D907" s="28"/>
      <c r="E907" s="28"/>
      <c r="F907" s="31"/>
      <c r="G907" s="31"/>
      <c r="H907" s="29"/>
      <c r="I907" s="29"/>
      <c r="J907" s="29"/>
      <c r="K907" s="29"/>
      <c r="L907" s="29"/>
      <c r="M907" s="29"/>
      <c r="N907" s="29"/>
      <c r="O907" s="29"/>
      <c r="P907" s="29"/>
      <c r="Q907" s="29"/>
      <c r="R907" s="29"/>
      <c r="S907" s="29"/>
      <c r="T907" s="29"/>
    </row>
    <row r="908" spans="1:20" ht="12" customHeight="1">
      <c r="A908" s="28"/>
      <c r="B908" s="28"/>
      <c r="C908" s="30"/>
      <c r="D908" s="28"/>
      <c r="E908" s="28"/>
      <c r="F908" s="31"/>
      <c r="G908" s="31"/>
      <c r="H908" s="29"/>
      <c r="I908" s="29"/>
      <c r="J908" s="29"/>
      <c r="K908" s="29"/>
      <c r="L908" s="29"/>
      <c r="M908" s="29"/>
      <c r="N908" s="29"/>
      <c r="O908" s="29"/>
      <c r="P908" s="29"/>
      <c r="Q908" s="29"/>
      <c r="R908" s="29"/>
      <c r="S908" s="29"/>
      <c r="T908" s="29"/>
    </row>
    <row r="909" spans="1:20" ht="12" customHeight="1">
      <c r="A909" s="28"/>
      <c r="B909" s="28"/>
      <c r="C909" s="30"/>
      <c r="D909" s="28"/>
      <c r="E909" s="28"/>
      <c r="F909" s="31"/>
      <c r="G909" s="31"/>
      <c r="H909" s="29"/>
      <c r="I909" s="29"/>
      <c r="J909" s="29"/>
      <c r="K909" s="29"/>
      <c r="L909" s="29"/>
      <c r="M909" s="29"/>
      <c r="N909" s="29"/>
      <c r="O909" s="29"/>
      <c r="P909" s="29"/>
      <c r="Q909" s="29"/>
      <c r="R909" s="29"/>
      <c r="S909" s="29"/>
      <c r="T909" s="29"/>
    </row>
    <row r="910" spans="1:20" ht="12" customHeight="1">
      <c r="A910" s="28"/>
      <c r="B910" s="28"/>
      <c r="C910" s="30"/>
      <c r="D910" s="28"/>
      <c r="E910" s="28"/>
      <c r="F910" s="31"/>
      <c r="G910" s="31"/>
      <c r="H910" s="29"/>
      <c r="I910" s="29"/>
      <c r="J910" s="29"/>
      <c r="K910" s="29"/>
      <c r="L910" s="29"/>
      <c r="M910" s="29"/>
      <c r="N910" s="29"/>
      <c r="O910" s="29"/>
      <c r="P910" s="29"/>
      <c r="Q910" s="29"/>
      <c r="R910" s="29"/>
      <c r="S910" s="29"/>
      <c r="T910" s="29"/>
    </row>
    <row r="911" spans="1:20" ht="12" customHeight="1">
      <c r="A911" s="28"/>
      <c r="B911" s="28"/>
      <c r="C911" s="30"/>
      <c r="D911" s="28"/>
      <c r="E911" s="28"/>
      <c r="F911" s="31"/>
      <c r="G911" s="31"/>
      <c r="H911" s="29"/>
      <c r="I911" s="29"/>
      <c r="J911" s="29"/>
      <c r="K911" s="29"/>
      <c r="L911" s="29"/>
      <c r="M911" s="29"/>
      <c r="N911" s="29"/>
      <c r="O911" s="29"/>
      <c r="P911" s="29"/>
      <c r="Q911" s="29"/>
      <c r="R911" s="29"/>
      <c r="S911" s="29"/>
      <c r="T911" s="29"/>
    </row>
    <row r="912" spans="1:20" ht="12" customHeight="1">
      <c r="A912" s="28"/>
      <c r="B912" s="28"/>
      <c r="C912" s="30"/>
      <c r="D912" s="28"/>
      <c r="E912" s="28"/>
      <c r="F912" s="31"/>
      <c r="G912" s="31"/>
      <c r="H912" s="29"/>
      <c r="I912" s="29"/>
      <c r="J912" s="29"/>
      <c r="K912" s="29"/>
      <c r="L912" s="29"/>
      <c r="M912" s="29"/>
      <c r="N912" s="29"/>
      <c r="O912" s="29"/>
      <c r="P912" s="29"/>
      <c r="Q912" s="29"/>
      <c r="R912" s="29"/>
      <c r="S912" s="29"/>
      <c r="T912" s="29"/>
    </row>
    <row r="913" spans="1:20" ht="12" customHeight="1">
      <c r="A913" s="28"/>
      <c r="B913" s="28"/>
      <c r="C913" s="30"/>
      <c r="D913" s="28"/>
      <c r="E913" s="28"/>
      <c r="F913" s="31"/>
      <c r="G913" s="31"/>
      <c r="H913" s="29"/>
      <c r="I913" s="29"/>
      <c r="J913" s="29"/>
      <c r="K913" s="29"/>
      <c r="L913" s="29"/>
      <c r="M913" s="29"/>
      <c r="N913" s="29"/>
      <c r="O913" s="29"/>
      <c r="P913" s="29"/>
      <c r="Q913" s="29"/>
      <c r="R913" s="29"/>
      <c r="S913" s="29"/>
      <c r="T913" s="29"/>
    </row>
    <row r="914" spans="1:20" ht="12" customHeight="1">
      <c r="A914" s="28"/>
      <c r="B914" s="28"/>
      <c r="C914" s="30"/>
      <c r="D914" s="28"/>
      <c r="E914" s="28"/>
      <c r="F914" s="31"/>
      <c r="G914" s="31"/>
      <c r="H914" s="29"/>
      <c r="I914" s="29"/>
      <c r="J914" s="29"/>
      <c r="K914" s="29"/>
      <c r="L914" s="29"/>
      <c r="M914" s="29"/>
      <c r="N914" s="29"/>
      <c r="O914" s="29"/>
      <c r="P914" s="29"/>
      <c r="Q914" s="29"/>
      <c r="R914" s="29"/>
      <c r="S914" s="29"/>
      <c r="T914" s="29"/>
    </row>
    <row r="915" spans="1:20" ht="12" customHeight="1">
      <c r="A915" s="28"/>
      <c r="B915" s="28"/>
      <c r="C915" s="30"/>
      <c r="D915" s="28"/>
      <c r="E915" s="28"/>
      <c r="F915" s="31"/>
      <c r="G915" s="31"/>
      <c r="H915" s="29"/>
      <c r="I915" s="29"/>
      <c r="J915" s="29"/>
      <c r="K915" s="29"/>
      <c r="L915" s="29"/>
      <c r="M915" s="29"/>
      <c r="N915" s="29"/>
      <c r="O915" s="29"/>
      <c r="P915" s="29"/>
      <c r="Q915" s="29"/>
      <c r="R915" s="29"/>
      <c r="S915" s="29"/>
      <c r="T915" s="29"/>
    </row>
    <row r="916" spans="1:20" ht="12" customHeight="1">
      <c r="A916" s="28"/>
      <c r="B916" s="28"/>
      <c r="C916" s="30"/>
      <c r="D916" s="28"/>
      <c r="E916" s="28"/>
      <c r="F916" s="31"/>
      <c r="G916" s="31"/>
      <c r="H916" s="29"/>
      <c r="I916" s="29"/>
      <c r="J916" s="29"/>
      <c r="K916" s="29"/>
      <c r="L916" s="29"/>
      <c r="M916" s="29"/>
      <c r="N916" s="29"/>
      <c r="O916" s="29"/>
      <c r="P916" s="29"/>
      <c r="Q916" s="29"/>
      <c r="R916" s="29"/>
      <c r="S916" s="29"/>
      <c r="T916" s="29"/>
    </row>
    <row r="917" spans="1:20" ht="12" customHeight="1">
      <c r="A917" s="28"/>
      <c r="B917" s="28"/>
      <c r="C917" s="30"/>
      <c r="D917" s="28"/>
      <c r="E917" s="28"/>
      <c r="F917" s="31"/>
      <c r="G917" s="31"/>
      <c r="H917" s="29"/>
      <c r="I917" s="29"/>
      <c r="J917" s="29"/>
      <c r="K917" s="29"/>
      <c r="L917" s="29"/>
      <c r="M917" s="29"/>
      <c r="N917" s="29"/>
      <c r="O917" s="29"/>
      <c r="P917" s="29"/>
      <c r="Q917" s="29"/>
      <c r="R917" s="29"/>
      <c r="S917" s="29"/>
      <c r="T917" s="29"/>
    </row>
    <row r="918" spans="1:20" ht="12" customHeight="1">
      <c r="A918" s="28"/>
      <c r="B918" s="28"/>
      <c r="C918" s="30"/>
      <c r="D918" s="28"/>
      <c r="E918" s="28"/>
      <c r="F918" s="31"/>
      <c r="G918" s="31"/>
      <c r="H918" s="29"/>
      <c r="I918" s="29"/>
      <c r="J918" s="29"/>
      <c r="K918" s="29"/>
      <c r="L918" s="29"/>
      <c r="M918" s="29"/>
      <c r="N918" s="29"/>
      <c r="O918" s="29"/>
      <c r="P918" s="29"/>
      <c r="Q918" s="29"/>
      <c r="R918" s="29"/>
      <c r="S918" s="29"/>
      <c r="T918" s="29"/>
    </row>
    <row r="919" spans="1:20" ht="12" customHeight="1">
      <c r="A919" s="28"/>
      <c r="B919" s="28"/>
      <c r="C919" s="30"/>
      <c r="D919" s="28"/>
      <c r="E919" s="28"/>
      <c r="F919" s="31"/>
      <c r="G919" s="31"/>
      <c r="H919" s="29"/>
      <c r="I919" s="29"/>
      <c r="J919" s="29"/>
      <c r="K919" s="29"/>
      <c r="L919" s="29"/>
      <c r="M919" s="29"/>
      <c r="N919" s="29"/>
      <c r="O919" s="29"/>
      <c r="P919" s="29"/>
      <c r="Q919" s="29"/>
      <c r="R919" s="29"/>
      <c r="S919" s="29"/>
      <c r="T919" s="29"/>
    </row>
    <row r="920" spans="1:20" ht="12" customHeight="1">
      <c r="A920" s="28"/>
      <c r="B920" s="28"/>
      <c r="C920" s="30"/>
      <c r="D920" s="28"/>
      <c r="E920" s="28"/>
      <c r="F920" s="31"/>
      <c r="G920" s="31"/>
      <c r="H920" s="29"/>
      <c r="I920" s="29"/>
      <c r="J920" s="29"/>
      <c r="K920" s="29"/>
      <c r="L920" s="29"/>
      <c r="M920" s="29"/>
      <c r="N920" s="29"/>
      <c r="O920" s="29"/>
      <c r="P920" s="29"/>
      <c r="Q920" s="29"/>
      <c r="R920" s="29"/>
      <c r="S920" s="29"/>
      <c r="T920" s="29"/>
    </row>
    <row r="921" spans="1:20" ht="12" customHeight="1">
      <c r="A921" s="28"/>
      <c r="B921" s="28"/>
      <c r="C921" s="30"/>
      <c r="D921" s="28"/>
      <c r="E921" s="28"/>
      <c r="F921" s="31"/>
      <c r="G921" s="31"/>
      <c r="H921" s="29"/>
      <c r="I921" s="29"/>
      <c r="J921" s="29"/>
      <c r="K921" s="29"/>
      <c r="L921" s="29"/>
      <c r="M921" s="29"/>
      <c r="N921" s="29"/>
      <c r="O921" s="29"/>
      <c r="P921" s="29"/>
      <c r="Q921" s="29"/>
      <c r="R921" s="29"/>
      <c r="S921" s="29"/>
      <c r="T921" s="29"/>
    </row>
    <row r="922" spans="1:20" ht="12" customHeight="1">
      <c r="A922" s="28"/>
      <c r="B922" s="28"/>
      <c r="C922" s="30"/>
      <c r="D922" s="28"/>
      <c r="E922" s="28"/>
      <c r="F922" s="31"/>
      <c r="G922" s="31"/>
      <c r="H922" s="29"/>
      <c r="I922" s="29"/>
      <c r="J922" s="29"/>
      <c r="K922" s="29"/>
      <c r="L922" s="29"/>
      <c r="M922" s="29"/>
      <c r="N922" s="29"/>
      <c r="O922" s="29"/>
      <c r="P922" s="29"/>
      <c r="Q922" s="29"/>
      <c r="R922" s="29"/>
      <c r="S922" s="29"/>
      <c r="T922" s="29"/>
    </row>
    <row r="923" spans="1:20" ht="12" customHeight="1">
      <c r="A923" s="28"/>
      <c r="B923" s="28"/>
      <c r="C923" s="30"/>
      <c r="D923" s="28"/>
      <c r="E923" s="28"/>
      <c r="F923" s="31"/>
      <c r="G923" s="31"/>
      <c r="H923" s="29"/>
      <c r="I923" s="29"/>
      <c r="J923" s="29"/>
      <c r="K923" s="29"/>
      <c r="L923" s="29"/>
      <c r="M923" s="29"/>
      <c r="N923" s="29"/>
      <c r="O923" s="29"/>
      <c r="P923" s="29"/>
      <c r="Q923" s="29"/>
      <c r="R923" s="29"/>
      <c r="S923" s="29"/>
      <c r="T923" s="29"/>
    </row>
    <row r="924" spans="1:20" ht="12" customHeight="1">
      <c r="A924" s="28"/>
      <c r="B924" s="28"/>
      <c r="C924" s="30"/>
      <c r="D924" s="28"/>
      <c r="E924" s="28"/>
      <c r="F924" s="31"/>
      <c r="G924" s="31"/>
      <c r="H924" s="29"/>
      <c r="I924" s="29"/>
      <c r="J924" s="29"/>
      <c r="K924" s="29"/>
      <c r="L924" s="29"/>
      <c r="M924" s="29"/>
      <c r="N924" s="29"/>
      <c r="O924" s="29"/>
      <c r="P924" s="29"/>
      <c r="Q924" s="29"/>
      <c r="R924" s="29"/>
      <c r="S924" s="29"/>
      <c r="T924" s="29"/>
    </row>
    <row r="925" spans="1:20" ht="12" customHeight="1">
      <c r="A925" s="28"/>
      <c r="B925" s="28"/>
      <c r="C925" s="30"/>
      <c r="D925" s="28"/>
      <c r="E925" s="28"/>
      <c r="F925" s="31"/>
      <c r="G925" s="31"/>
      <c r="H925" s="29"/>
      <c r="I925" s="29"/>
      <c r="J925" s="29"/>
      <c r="K925" s="29"/>
      <c r="L925" s="29"/>
      <c r="M925" s="29"/>
      <c r="N925" s="29"/>
      <c r="O925" s="29"/>
      <c r="P925" s="29"/>
      <c r="Q925" s="29"/>
      <c r="R925" s="29"/>
      <c r="S925" s="29"/>
      <c r="T925" s="29"/>
    </row>
    <row r="926" spans="1:20" ht="12" customHeight="1">
      <c r="A926" s="28"/>
      <c r="B926" s="28"/>
      <c r="C926" s="30"/>
      <c r="D926" s="28"/>
      <c r="E926" s="28"/>
      <c r="F926" s="31"/>
      <c r="G926" s="31"/>
      <c r="H926" s="29"/>
      <c r="I926" s="29"/>
      <c r="J926" s="29"/>
      <c r="K926" s="29"/>
      <c r="L926" s="29"/>
      <c r="M926" s="29"/>
      <c r="N926" s="29"/>
      <c r="O926" s="29"/>
      <c r="P926" s="29"/>
      <c r="Q926" s="29"/>
      <c r="R926" s="29"/>
      <c r="S926" s="29"/>
      <c r="T926" s="29"/>
    </row>
    <row r="927" spans="1:20" ht="12" customHeight="1">
      <c r="A927" s="28"/>
      <c r="B927" s="28"/>
      <c r="C927" s="30"/>
      <c r="D927" s="28"/>
      <c r="E927" s="28"/>
      <c r="F927" s="31"/>
      <c r="G927" s="31"/>
      <c r="H927" s="29"/>
      <c r="I927" s="29"/>
      <c r="J927" s="29"/>
      <c r="K927" s="29"/>
      <c r="L927" s="29"/>
      <c r="M927" s="29"/>
      <c r="N927" s="29"/>
      <c r="O927" s="29"/>
      <c r="P927" s="29"/>
      <c r="Q927" s="29"/>
      <c r="R927" s="29"/>
      <c r="S927" s="29"/>
      <c r="T927" s="29"/>
    </row>
    <row r="928" spans="1:20" ht="12" customHeight="1">
      <c r="A928" s="28"/>
      <c r="B928" s="28"/>
      <c r="C928" s="30"/>
      <c r="D928" s="28"/>
      <c r="E928" s="28"/>
      <c r="F928" s="31"/>
      <c r="G928" s="31"/>
      <c r="H928" s="29"/>
      <c r="I928" s="29"/>
      <c r="J928" s="29"/>
      <c r="K928" s="29"/>
      <c r="L928" s="29"/>
      <c r="M928" s="29"/>
      <c r="N928" s="29"/>
      <c r="O928" s="29"/>
      <c r="P928" s="29"/>
      <c r="Q928" s="29"/>
      <c r="R928" s="29"/>
      <c r="S928" s="29"/>
      <c r="T928" s="29"/>
    </row>
    <row r="929" spans="1:20" ht="12" customHeight="1">
      <c r="A929" s="28"/>
      <c r="B929" s="28"/>
      <c r="C929" s="30"/>
      <c r="D929" s="28"/>
      <c r="E929" s="28"/>
      <c r="F929" s="31"/>
      <c r="G929" s="31"/>
      <c r="H929" s="29"/>
      <c r="I929" s="29"/>
      <c r="J929" s="29"/>
      <c r="K929" s="29"/>
      <c r="L929" s="29"/>
      <c r="M929" s="29"/>
      <c r="N929" s="29"/>
      <c r="O929" s="29"/>
      <c r="P929" s="29"/>
      <c r="Q929" s="29"/>
      <c r="R929" s="29"/>
      <c r="S929" s="29"/>
      <c r="T929" s="29"/>
    </row>
    <row r="930" spans="1:20" ht="12" customHeight="1">
      <c r="A930" s="28"/>
      <c r="B930" s="28"/>
      <c r="C930" s="30"/>
      <c r="D930" s="28"/>
      <c r="E930" s="28"/>
      <c r="F930" s="31"/>
      <c r="G930" s="31"/>
      <c r="H930" s="29"/>
      <c r="I930" s="29"/>
      <c r="J930" s="29"/>
      <c r="K930" s="29"/>
      <c r="L930" s="29"/>
      <c r="M930" s="29"/>
      <c r="N930" s="29"/>
      <c r="O930" s="29"/>
      <c r="P930" s="29"/>
      <c r="Q930" s="29"/>
      <c r="R930" s="29"/>
      <c r="S930" s="29"/>
      <c r="T930" s="29"/>
    </row>
    <row r="931" spans="1:20" ht="12" customHeight="1">
      <c r="A931" s="28"/>
      <c r="B931" s="28"/>
      <c r="C931" s="30"/>
      <c r="D931" s="28"/>
      <c r="E931" s="28"/>
      <c r="F931" s="31"/>
      <c r="G931" s="31"/>
      <c r="H931" s="29"/>
      <c r="I931" s="29"/>
      <c r="J931" s="29"/>
      <c r="K931" s="29"/>
      <c r="L931" s="29"/>
      <c r="M931" s="29"/>
      <c r="N931" s="29"/>
      <c r="O931" s="29"/>
      <c r="P931" s="29"/>
      <c r="Q931" s="29"/>
      <c r="R931" s="29"/>
      <c r="S931" s="29"/>
      <c r="T931" s="29"/>
    </row>
    <row r="932" spans="1:20" ht="12" customHeight="1">
      <c r="A932" s="28"/>
      <c r="B932" s="28"/>
      <c r="C932" s="30"/>
      <c r="D932" s="28"/>
      <c r="E932" s="28"/>
      <c r="F932" s="31"/>
      <c r="G932" s="31"/>
      <c r="H932" s="29"/>
      <c r="I932" s="29"/>
      <c r="J932" s="29"/>
      <c r="K932" s="29"/>
      <c r="L932" s="29"/>
      <c r="M932" s="29"/>
      <c r="N932" s="29"/>
      <c r="O932" s="29"/>
      <c r="P932" s="29"/>
      <c r="Q932" s="29"/>
      <c r="R932" s="29"/>
      <c r="S932" s="29"/>
      <c r="T932" s="29"/>
    </row>
    <row r="933" spans="1:20" ht="12" customHeight="1">
      <c r="A933" s="28"/>
      <c r="B933" s="28"/>
      <c r="C933" s="30"/>
      <c r="D933" s="28"/>
      <c r="E933" s="28"/>
      <c r="F933" s="31"/>
      <c r="G933" s="31"/>
      <c r="H933" s="29"/>
      <c r="I933" s="29"/>
      <c r="J933" s="29"/>
      <c r="K933" s="29"/>
      <c r="L933" s="29"/>
      <c r="M933" s="29"/>
      <c r="N933" s="29"/>
      <c r="O933" s="29"/>
      <c r="P933" s="29"/>
      <c r="Q933" s="29"/>
      <c r="R933" s="29"/>
      <c r="S933" s="29"/>
      <c r="T933" s="29"/>
    </row>
    <row r="934" spans="1:20" ht="12" customHeight="1">
      <c r="A934" s="28"/>
      <c r="B934" s="28"/>
      <c r="C934" s="30"/>
      <c r="D934" s="28"/>
      <c r="E934" s="28"/>
      <c r="F934" s="31"/>
      <c r="G934" s="31"/>
      <c r="H934" s="29"/>
      <c r="I934" s="29"/>
      <c r="J934" s="29"/>
      <c r="K934" s="29"/>
      <c r="L934" s="29"/>
      <c r="M934" s="29"/>
      <c r="N934" s="29"/>
      <c r="O934" s="29"/>
      <c r="P934" s="29"/>
      <c r="Q934" s="29"/>
      <c r="R934" s="29"/>
      <c r="S934" s="29"/>
      <c r="T934" s="29"/>
    </row>
    <row r="935" spans="1:20" ht="12" customHeight="1">
      <c r="A935" s="28"/>
      <c r="B935" s="28"/>
      <c r="C935" s="30"/>
      <c r="D935" s="28"/>
      <c r="E935" s="28"/>
      <c r="F935" s="31"/>
      <c r="G935" s="31"/>
      <c r="H935" s="29"/>
      <c r="I935" s="29"/>
      <c r="J935" s="29"/>
      <c r="K935" s="29"/>
      <c r="L935" s="29"/>
      <c r="M935" s="29"/>
      <c r="N935" s="29"/>
      <c r="O935" s="29"/>
      <c r="P935" s="29"/>
      <c r="Q935" s="29"/>
      <c r="R935" s="29"/>
      <c r="S935" s="29"/>
      <c r="T935" s="29"/>
    </row>
    <row r="936" spans="1:20" ht="12" customHeight="1">
      <c r="A936" s="28"/>
      <c r="B936" s="28"/>
      <c r="C936" s="30"/>
      <c r="D936" s="28"/>
      <c r="E936" s="28"/>
      <c r="F936" s="31"/>
      <c r="G936" s="31"/>
      <c r="H936" s="29"/>
      <c r="I936" s="29"/>
      <c r="J936" s="29"/>
      <c r="K936" s="29"/>
      <c r="L936" s="29"/>
      <c r="M936" s="29"/>
      <c r="N936" s="29"/>
      <c r="O936" s="29"/>
      <c r="P936" s="29"/>
      <c r="Q936" s="29"/>
      <c r="R936" s="29"/>
      <c r="S936" s="29"/>
      <c r="T936" s="29"/>
    </row>
    <row r="937" spans="1:20" ht="12" customHeight="1">
      <c r="A937" s="28"/>
      <c r="B937" s="28"/>
      <c r="C937" s="30"/>
      <c r="D937" s="28"/>
      <c r="E937" s="28"/>
      <c r="F937" s="31"/>
      <c r="G937" s="31"/>
      <c r="H937" s="29"/>
      <c r="I937" s="29"/>
      <c r="J937" s="29"/>
      <c r="K937" s="29"/>
      <c r="L937" s="29"/>
      <c r="M937" s="29"/>
      <c r="N937" s="29"/>
      <c r="O937" s="29"/>
      <c r="P937" s="29"/>
      <c r="Q937" s="29"/>
      <c r="R937" s="29"/>
      <c r="S937" s="29"/>
      <c r="T937" s="29"/>
    </row>
    <row r="938" spans="1:20" ht="12" customHeight="1">
      <c r="A938" s="28"/>
      <c r="B938" s="28"/>
      <c r="C938" s="30"/>
      <c r="D938" s="28"/>
      <c r="E938" s="28"/>
      <c r="F938" s="31"/>
      <c r="G938" s="31"/>
      <c r="H938" s="29"/>
      <c r="I938" s="29"/>
      <c r="J938" s="29"/>
      <c r="K938" s="29"/>
      <c r="L938" s="29"/>
      <c r="M938" s="29"/>
      <c r="N938" s="29"/>
      <c r="O938" s="29"/>
      <c r="P938" s="29"/>
      <c r="Q938" s="29"/>
      <c r="R938" s="29"/>
      <c r="S938" s="29"/>
      <c r="T938" s="29"/>
    </row>
    <row r="939" spans="1:20" ht="12" customHeight="1">
      <c r="A939" s="28"/>
      <c r="B939" s="28"/>
      <c r="C939" s="30"/>
      <c r="D939" s="28"/>
      <c r="E939" s="28"/>
      <c r="F939" s="31"/>
      <c r="G939" s="31"/>
      <c r="H939" s="29"/>
      <c r="I939" s="29"/>
      <c r="J939" s="29"/>
      <c r="K939" s="29"/>
      <c r="L939" s="29"/>
      <c r="M939" s="29"/>
      <c r="N939" s="29"/>
      <c r="O939" s="29"/>
      <c r="P939" s="29"/>
      <c r="Q939" s="29"/>
      <c r="R939" s="29"/>
      <c r="S939" s="29"/>
      <c r="T939" s="29"/>
    </row>
    <row r="940" spans="1:20" ht="12" customHeight="1">
      <c r="A940" s="28"/>
      <c r="B940" s="28"/>
      <c r="C940" s="30"/>
      <c r="D940" s="28"/>
      <c r="E940" s="28"/>
      <c r="F940" s="31"/>
      <c r="G940" s="31"/>
      <c r="H940" s="29"/>
      <c r="I940" s="29"/>
      <c r="J940" s="29"/>
      <c r="K940" s="29"/>
      <c r="L940" s="29"/>
      <c r="M940" s="29"/>
      <c r="N940" s="29"/>
      <c r="O940" s="29"/>
      <c r="P940" s="29"/>
      <c r="Q940" s="29"/>
      <c r="R940" s="29"/>
      <c r="S940" s="29"/>
      <c r="T940" s="29"/>
    </row>
    <row r="941" spans="1:20" ht="12" customHeight="1">
      <c r="A941" s="28"/>
      <c r="B941" s="28"/>
      <c r="C941" s="30"/>
      <c r="D941" s="28"/>
      <c r="E941" s="28"/>
      <c r="F941" s="31"/>
      <c r="G941" s="31"/>
      <c r="H941" s="29"/>
      <c r="I941" s="29"/>
      <c r="J941" s="29"/>
      <c r="K941" s="29"/>
      <c r="L941" s="29"/>
      <c r="M941" s="29"/>
      <c r="N941" s="29"/>
      <c r="O941" s="29"/>
      <c r="P941" s="29"/>
      <c r="Q941" s="29"/>
      <c r="R941" s="29"/>
      <c r="S941" s="29"/>
      <c r="T941" s="29"/>
    </row>
    <row r="942" spans="1:20" ht="12" customHeight="1">
      <c r="A942" s="28"/>
      <c r="B942" s="28"/>
      <c r="C942" s="30"/>
      <c r="D942" s="28"/>
      <c r="E942" s="28"/>
      <c r="F942" s="31"/>
      <c r="G942" s="31"/>
      <c r="H942" s="29"/>
      <c r="I942" s="29"/>
      <c r="J942" s="29"/>
      <c r="K942" s="29"/>
      <c r="L942" s="29"/>
      <c r="M942" s="29"/>
      <c r="N942" s="29"/>
      <c r="O942" s="29"/>
      <c r="P942" s="29"/>
      <c r="Q942" s="29"/>
      <c r="R942" s="29"/>
      <c r="S942" s="29"/>
      <c r="T942" s="29"/>
    </row>
    <row r="943" spans="1:20" ht="12" customHeight="1">
      <c r="A943" s="28"/>
      <c r="B943" s="28"/>
      <c r="C943" s="30"/>
      <c r="D943" s="28"/>
      <c r="E943" s="28"/>
      <c r="F943" s="31"/>
      <c r="G943" s="31"/>
      <c r="H943" s="29"/>
      <c r="I943" s="29"/>
      <c r="J943" s="29"/>
      <c r="K943" s="29"/>
      <c r="L943" s="29"/>
      <c r="M943" s="29"/>
      <c r="N943" s="29"/>
      <c r="O943" s="29"/>
      <c r="P943" s="29"/>
      <c r="Q943" s="29"/>
      <c r="R943" s="29"/>
      <c r="S943" s="29"/>
      <c r="T943" s="29"/>
    </row>
    <row r="944" spans="1:20" ht="12" customHeight="1">
      <c r="A944" s="28"/>
      <c r="B944" s="28"/>
      <c r="C944" s="30"/>
      <c r="D944" s="28"/>
      <c r="E944" s="28"/>
      <c r="F944" s="31"/>
      <c r="G944" s="31"/>
      <c r="H944" s="29"/>
      <c r="I944" s="29"/>
      <c r="J944" s="29"/>
      <c r="K944" s="29"/>
      <c r="L944" s="29"/>
      <c r="M944" s="29"/>
      <c r="N944" s="29"/>
      <c r="O944" s="29"/>
      <c r="P944" s="29"/>
      <c r="Q944" s="29"/>
      <c r="R944" s="29"/>
      <c r="S944" s="29"/>
      <c r="T944" s="29"/>
    </row>
    <row r="945" spans="1:20" ht="12" customHeight="1">
      <c r="A945" s="28"/>
      <c r="B945" s="28"/>
      <c r="C945" s="30"/>
      <c r="D945" s="28"/>
      <c r="E945" s="28"/>
      <c r="F945" s="31"/>
      <c r="G945" s="31"/>
      <c r="H945" s="29"/>
      <c r="I945" s="29"/>
      <c r="J945" s="29"/>
      <c r="K945" s="29"/>
      <c r="L945" s="29"/>
      <c r="M945" s="29"/>
      <c r="N945" s="29"/>
      <c r="O945" s="29"/>
      <c r="P945" s="29"/>
      <c r="Q945" s="29"/>
      <c r="R945" s="29"/>
      <c r="S945" s="29"/>
      <c r="T945" s="29"/>
    </row>
    <row r="946" spans="1:20" ht="12" customHeight="1">
      <c r="A946" s="28"/>
      <c r="B946" s="28"/>
      <c r="C946" s="30"/>
      <c r="D946" s="28"/>
      <c r="E946" s="28"/>
      <c r="F946" s="31"/>
      <c r="G946" s="31"/>
      <c r="H946" s="29"/>
      <c r="I946" s="29"/>
      <c r="J946" s="29"/>
      <c r="K946" s="29"/>
      <c r="L946" s="29"/>
      <c r="M946" s="29"/>
      <c r="N946" s="29"/>
      <c r="O946" s="29"/>
      <c r="P946" s="29"/>
      <c r="Q946" s="29"/>
      <c r="R946" s="29"/>
      <c r="S946" s="29"/>
      <c r="T946" s="29"/>
    </row>
    <row r="947" spans="1:20" ht="12" customHeight="1">
      <c r="A947" s="28"/>
      <c r="B947" s="28"/>
      <c r="C947" s="30"/>
      <c r="D947" s="28"/>
      <c r="E947" s="28"/>
      <c r="F947" s="31"/>
      <c r="G947" s="31"/>
      <c r="H947" s="29"/>
      <c r="I947" s="29"/>
      <c r="J947" s="29"/>
      <c r="K947" s="29"/>
      <c r="L947" s="29"/>
      <c r="M947" s="29"/>
      <c r="N947" s="29"/>
      <c r="O947" s="29"/>
      <c r="P947" s="29"/>
      <c r="Q947" s="29"/>
      <c r="R947" s="29"/>
      <c r="S947" s="29"/>
      <c r="T947" s="29"/>
    </row>
    <row r="948" spans="1:20" ht="12" customHeight="1">
      <c r="A948" s="28"/>
      <c r="B948" s="28"/>
      <c r="C948" s="30"/>
      <c r="D948" s="28"/>
      <c r="E948" s="28"/>
      <c r="F948" s="31"/>
      <c r="G948" s="31"/>
      <c r="H948" s="29"/>
      <c r="I948" s="29"/>
      <c r="J948" s="29"/>
      <c r="K948" s="29"/>
      <c r="L948" s="29"/>
      <c r="M948" s="29"/>
      <c r="N948" s="29"/>
      <c r="O948" s="29"/>
      <c r="P948" s="29"/>
      <c r="Q948" s="29"/>
      <c r="R948" s="29"/>
      <c r="S948" s="29"/>
      <c r="T948" s="29"/>
    </row>
    <row r="949" spans="1:20" ht="12" customHeight="1">
      <c r="A949" s="28"/>
      <c r="B949" s="28"/>
      <c r="C949" s="30"/>
      <c r="D949" s="28"/>
      <c r="E949" s="28"/>
      <c r="F949" s="31"/>
      <c r="G949" s="31"/>
      <c r="H949" s="29"/>
      <c r="I949" s="29"/>
      <c r="J949" s="29"/>
      <c r="K949" s="29"/>
      <c r="L949" s="29"/>
      <c r="M949" s="29"/>
      <c r="N949" s="29"/>
      <c r="O949" s="29"/>
      <c r="P949" s="29"/>
      <c r="Q949" s="29"/>
      <c r="R949" s="29"/>
      <c r="S949" s="29"/>
      <c r="T949" s="29"/>
    </row>
    <row r="950" spans="1:20" ht="12" customHeight="1">
      <c r="A950" s="28"/>
      <c r="B950" s="28"/>
      <c r="C950" s="30"/>
      <c r="D950" s="28"/>
      <c r="E950" s="28"/>
      <c r="F950" s="31"/>
      <c r="G950" s="31"/>
      <c r="H950" s="29"/>
      <c r="I950" s="29"/>
      <c r="J950" s="29"/>
      <c r="K950" s="29"/>
      <c r="L950" s="29"/>
      <c r="M950" s="29"/>
      <c r="N950" s="29"/>
      <c r="O950" s="29"/>
      <c r="P950" s="29"/>
      <c r="Q950" s="29"/>
      <c r="R950" s="29"/>
      <c r="S950" s="29"/>
      <c r="T950" s="29"/>
    </row>
    <row r="951" spans="1:20" ht="12" customHeight="1">
      <c r="A951" s="28"/>
      <c r="B951" s="28"/>
      <c r="C951" s="30"/>
      <c r="D951" s="28"/>
      <c r="E951" s="28"/>
      <c r="F951" s="31"/>
      <c r="G951" s="31"/>
      <c r="H951" s="29"/>
      <c r="I951" s="29"/>
      <c r="J951" s="29"/>
      <c r="K951" s="29"/>
      <c r="L951" s="29"/>
      <c r="M951" s="29"/>
      <c r="N951" s="29"/>
      <c r="O951" s="29"/>
      <c r="P951" s="29"/>
      <c r="Q951" s="29"/>
      <c r="R951" s="29"/>
      <c r="S951" s="29"/>
      <c r="T951" s="29"/>
    </row>
    <row r="952" spans="1:20" ht="12" customHeight="1">
      <c r="A952" s="28"/>
      <c r="B952" s="28"/>
      <c r="C952" s="30"/>
      <c r="D952" s="28"/>
      <c r="E952" s="28"/>
      <c r="F952" s="31"/>
      <c r="G952" s="31"/>
      <c r="H952" s="29"/>
      <c r="I952" s="29"/>
      <c r="J952" s="29"/>
      <c r="K952" s="29"/>
      <c r="L952" s="29"/>
      <c r="M952" s="29"/>
      <c r="N952" s="29"/>
      <c r="O952" s="29"/>
      <c r="P952" s="29"/>
      <c r="Q952" s="29"/>
      <c r="R952" s="29"/>
      <c r="S952" s="29"/>
      <c r="T952" s="29"/>
    </row>
    <row r="953" spans="1:20" ht="12" customHeight="1">
      <c r="A953" s="28"/>
      <c r="B953" s="28"/>
      <c r="C953" s="30"/>
      <c r="D953" s="28"/>
      <c r="E953" s="28"/>
      <c r="F953" s="31"/>
      <c r="G953" s="31"/>
      <c r="H953" s="29"/>
      <c r="I953" s="29"/>
      <c r="J953" s="29"/>
      <c r="K953" s="29"/>
      <c r="L953" s="29"/>
      <c r="M953" s="29"/>
      <c r="N953" s="29"/>
      <c r="O953" s="29"/>
      <c r="P953" s="29"/>
      <c r="Q953" s="29"/>
      <c r="R953" s="29"/>
      <c r="S953" s="29"/>
      <c r="T953" s="29"/>
    </row>
    <row r="954" spans="1:20" ht="12" customHeight="1">
      <c r="A954" s="28"/>
      <c r="B954" s="28"/>
      <c r="C954" s="30"/>
      <c r="D954" s="28"/>
      <c r="E954" s="28"/>
      <c r="F954" s="31"/>
      <c r="G954" s="31"/>
      <c r="H954" s="29"/>
      <c r="I954" s="29"/>
      <c r="J954" s="29"/>
      <c r="K954" s="29"/>
      <c r="L954" s="29"/>
      <c r="M954" s="29"/>
      <c r="N954" s="29"/>
      <c r="O954" s="29"/>
      <c r="P954" s="29"/>
      <c r="Q954" s="29"/>
      <c r="R954" s="29"/>
      <c r="S954" s="29"/>
      <c r="T954" s="29"/>
    </row>
    <row r="955" spans="1:20" ht="12" customHeight="1">
      <c r="A955" s="28"/>
      <c r="B955" s="28"/>
      <c r="C955" s="30"/>
      <c r="D955" s="28"/>
      <c r="E955" s="28"/>
      <c r="F955" s="31"/>
      <c r="G955" s="31"/>
      <c r="H955" s="29"/>
      <c r="I955" s="29"/>
      <c r="J955" s="29"/>
      <c r="K955" s="29"/>
      <c r="L955" s="29"/>
      <c r="M955" s="29"/>
      <c r="N955" s="29"/>
      <c r="O955" s="29"/>
      <c r="P955" s="29"/>
      <c r="Q955" s="29"/>
      <c r="R955" s="29"/>
      <c r="S955" s="29"/>
      <c r="T955" s="29"/>
    </row>
    <row r="956" spans="1:20" ht="12" customHeight="1">
      <c r="A956" s="28"/>
      <c r="B956" s="28"/>
      <c r="C956" s="30"/>
      <c r="D956" s="28"/>
      <c r="E956" s="28"/>
      <c r="F956" s="31"/>
      <c r="G956" s="31"/>
      <c r="H956" s="29"/>
      <c r="I956" s="29"/>
      <c r="J956" s="29"/>
      <c r="K956" s="29"/>
      <c r="L956" s="29"/>
      <c r="M956" s="29"/>
      <c r="N956" s="29"/>
      <c r="O956" s="29"/>
      <c r="P956" s="29"/>
      <c r="Q956" s="29"/>
      <c r="R956" s="29"/>
      <c r="S956" s="29"/>
      <c r="T956" s="29"/>
    </row>
    <row r="957" spans="1:20" ht="12" customHeight="1">
      <c r="A957" s="28"/>
      <c r="B957" s="28"/>
      <c r="C957" s="30"/>
      <c r="D957" s="28"/>
      <c r="E957" s="28"/>
      <c r="F957" s="31"/>
      <c r="G957" s="31"/>
      <c r="H957" s="29"/>
      <c r="I957" s="29"/>
      <c r="J957" s="29"/>
      <c r="K957" s="29"/>
      <c r="L957" s="29"/>
      <c r="M957" s="29"/>
      <c r="N957" s="29"/>
      <c r="O957" s="29"/>
      <c r="P957" s="29"/>
      <c r="Q957" s="29"/>
      <c r="R957" s="29"/>
      <c r="S957" s="29"/>
      <c r="T957" s="29"/>
    </row>
    <row r="958" spans="1:20" ht="12" customHeight="1">
      <c r="A958" s="28"/>
      <c r="B958" s="28"/>
      <c r="C958" s="30"/>
      <c r="D958" s="28"/>
      <c r="E958" s="28"/>
      <c r="F958" s="31"/>
      <c r="G958" s="31"/>
      <c r="H958" s="29"/>
      <c r="I958" s="29"/>
      <c r="J958" s="29"/>
      <c r="K958" s="29"/>
      <c r="L958" s="29"/>
      <c r="M958" s="29"/>
      <c r="N958" s="29"/>
      <c r="O958" s="29"/>
      <c r="P958" s="29"/>
      <c r="Q958" s="29"/>
      <c r="R958" s="29"/>
      <c r="S958" s="29"/>
      <c r="T958" s="29"/>
    </row>
    <row r="959" spans="1:20" ht="12" customHeight="1">
      <c r="A959" s="28"/>
      <c r="B959" s="28"/>
      <c r="C959" s="30"/>
      <c r="D959" s="28"/>
      <c r="E959" s="28"/>
      <c r="F959" s="31"/>
      <c r="G959" s="31"/>
      <c r="H959" s="29"/>
      <c r="I959" s="29"/>
      <c r="J959" s="29"/>
      <c r="K959" s="29"/>
      <c r="L959" s="29"/>
      <c r="M959" s="29"/>
      <c r="N959" s="29"/>
      <c r="O959" s="29"/>
      <c r="P959" s="29"/>
      <c r="Q959" s="29"/>
      <c r="R959" s="29"/>
      <c r="S959" s="29"/>
      <c r="T959" s="29"/>
    </row>
    <row r="960" spans="1:20" ht="12" customHeight="1">
      <c r="A960" s="28"/>
      <c r="B960" s="28"/>
      <c r="C960" s="30"/>
      <c r="D960" s="28"/>
      <c r="E960" s="28"/>
      <c r="F960" s="31"/>
      <c r="G960" s="31"/>
      <c r="H960" s="29"/>
      <c r="I960" s="29"/>
      <c r="J960" s="29"/>
      <c r="K960" s="29"/>
      <c r="L960" s="29"/>
      <c r="M960" s="29"/>
      <c r="N960" s="29"/>
      <c r="O960" s="29"/>
      <c r="P960" s="29"/>
      <c r="Q960" s="29"/>
      <c r="R960" s="29"/>
      <c r="S960" s="29"/>
      <c r="T960" s="29"/>
    </row>
    <row r="961" spans="1:20" ht="12" customHeight="1">
      <c r="A961" s="28"/>
      <c r="B961" s="28"/>
      <c r="C961" s="30"/>
      <c r="D961" s="28"/>
      <c r="E961" s="28"/>
      <c r="F961" s="31"/>
      <c r="G961" s="31"/>
      <c r="H961" s="29"/>
      <c r="I961" s="29"/>
      <c r="J961" s="29"/>
      <c r="K961" s="29"/>
      <c r="L961" s="29"/>
      <c r="M961" s="29"/>
      <c r="N961" s="29"/>
      <c r="O961" s="29"/>
      <c r="P961" s="29"/>
      <c r="Q961" s="29"/>
      <c r="R961" s="29"/>
      <c r="S961" s="29"/>
      <c r="T961" s="29"/>
    </row>
    <row r="962" spans="1:20" ht="12" customHeight="1">
      <c r="A962" s="28"/>
      <c r="B962" s="28"/>
      <c r="C962" s="30"/>
      <c r="D962" s="28"/>
      <c r="E962" s="28"/>
      <c r="F962" s="31"/>
      <c r="G962" s="31"/>
      <c r="H962" s="29"/>
      <c r="I962" s="29"/>
      <c r="J962" s="29"/>
      <c r="K962" s="29"/>
      <c r="L962" s="29"/>
      <c r="M962" s="29"/>
      <c r="N962" s="29"/>
      <c r="O962" s="29"/>
      <c r="P962" s="29"/>
      <c r="Q962" s="29"/>
      <c r="R962" s="29"/>
      <c r="S962" s="29"/>
      <c r="T962" s="29"/>
    </row>
    <row r="963" spans="1:20" ht="12" customHeight="1">
      <c r="A963" s="28"/>
      <c r="B963" s="28"/>
      <c r="C963" s="30"/>
      <c r="D963" s="28"/>
      <c r="E963" s="28"/>
      <c r="F963" s="31"/>
      <c r="G963" s="31"/>
      <c r="H963" s="29"/>
      <c r="I963" s="29"/>
      <c r="J963" s="29"/>
      <c r="K963" s="29"/>
      <c r="L963" s="29"/>
      <c r="M963" s="29"/>
      <c r="N963" s="29"/>
      <c r="O963" s="29"/>
      <c r="P963" s="29"/>
      <c r="Q963" s="29"/>
      <c r="R963" s="29"/>
      <c r="S963" s="29"/>
      <c r="T963" s="29"/>
    </row>
    <row r="964" spans="1:20" ht="12" customHeight="1">
      <c r="A964" s="28"/>
      <c r="B964" s="28"/>
      <c r="C964" s="30"/>
      <c r="D964" s="28"/>
      <c r="E964" s="28"/>
      <c r="F964" s="31"/>
      <c r="G964" s="31"/>
      <c r="H964" s="29"/>
      <c r="I964" s="29"/>
      <c r="J964" s="29"/>
      <c r="K964" s="29"/>
      <c r="L964" s="29"/>
      <c r="M964" s="29"/>
      <c r="N964" s="29"/>
      <c r="O964" s="29"/>
      <c r="P964" s="29"/>
      <c r="Q964" s="29"/>
      <c r="R964" s="29"/>
      <c r="S964" s="29"/>
      <c r="T964" s="29"/>
    </row>
    <row r="965" spans="1:20" ht="12" customHeight="1">
      <c r="A965" s="28"/>
      <c r="B965" s="28"/>
      <c r="C965" s="30"/>
      <c r="D965" s="28"/>
      <c r="E965" s="28"/>
      <c r="F965" s="31"/>
      <c r="G965" s="31"/>
      <c r="H965" s="29"/>
      <c r="I965" s="29"/>
      <c r="J965" s="29"/>
      <c r="K965" s="29"/>
      <c r="L965" s="29"/>
      <c r="M965" s="29"/>
      <c r="N965" s="29"/>
      <c r="O965" s="29"/>
      <c r="P965" s="29"/>
      <c r="Q965" s="29"/>
      <c r="R965" s="29"/>
      <c r="S965" s="29"/>
      <c r="T965" s="29"/>
    </row>
    <row r="966" spans="1:20" ht="12" customHeight="1">
      <c r="A966" s="28"/>
      <c r="B966" s="28"/>
      <c r="C966" s="30"/>
      <c r="D966" s="28"/>
      <c r="E966" s="28"/>
      <c r="F966" s="31"/>
      <c r="G966" s="31"/>
      <c r="H966" s="29"/>
      <c r="I966" s="29"/>
      <c r="J966" s="29"/>
      <c r="K966" s="29"/>
      <c r="L966" s="29"/>
      <c r="M966" s="29"/>
      <c r="N966" s="29"/>
      <c r="O966" s="29"/>
      <c r="P966" s="29"/>
      <c r="Q966" s="29"/>
      <c r="R966" s="29"/>
      <c r="S966" s="29"/>
      <c r="T966" s="29"/>
    </row>
    <row r="967" spans="1:20" ht="12" customHeight="1">
      <c r="A967" s="28"/>
      <c r="B967" s="28"/>
      <c r="C967" s="30"/>
      <c r="D967" s="28"/>
      <c r="E967" s="28"/>
      <c r="F967" s="31"/>
      <c r="G967" s="31"/>
      <c r="H967" s="29"/>
      <c r="I967" s="29"/>
      <c r="J967" s="29"/>
      <c r="K967" s="29"/>
      <c r="L967" s="29"/>
      <c r="M967" s="29"/>
      <c r="N967" s="29"/>
      <c r="O967" s="29"/>
      <c r="P967" s="29"/>
      <c r="Q967" s="29"/>
      <c r="R967" s="29"/>
      <c r="S967" s="29"/>
      <c r="T967" s="29"/>
    </row>
    <row r="968" spans="1:20" ht="12" customHeight="1">
      <c r="A968" s="28"/>
      <c r="B968" s="28"/>
      <c r="C968" s="30"/>
      <c r="D968" s="28"/>
      <c r="E968" s="28"/>
      <c r="F968" s="31"/>
      <c r="G968" s="31"/>
      <c r="H968" s="29"/>
      <c r="I968" s="29"/>
      <c r="J968" s="29"/>
      <c r="K968" s="29"/>
      <c r="L968" s="29"/>
      <c r="M968" s="29"/>
      <c r="N968" s="29"/>
      <c r="O968" s="29"/>
      <c r="P968" s="29"/>
      <c r="Q968" s="29"/>
      <c r="R968" s="29"/>
      <c r="S968" s="29"/>
      <c r="T968" s="29"/>
    </row>
    <row r="969" spans="1:20" ht="12" customHeight="1">
      <c r="A969" s="28"/>
      <c r="B969" s="28"/>
      <c r="C969" s="30"/>
      <c r="D969" s="28"/>
      <c r="E969" s="28"/>
      <c r="F969" s="31"/>
      <c r="G969" s="31"/>
      <c r="H969" s="29"/>
      <c r="I969" s="29"/>
      <c r="J969" s="29"/>
      <c r="K969" s="29"/>
      <c r="L969" s="29"/>
      <c r="M969" s="29"/>
      <c r="N969" s="29"/>
      <c r="O969" s="29"/>
      <c r="P969" s="29"/>
      <c r="Q969" s="29"/>
      <c r="R969" s="29"/>
      <c r="S969" s="29"/>
      <c r="T969" s="29"/>
    </row>
    <row r="970" spans="1:20" ht="12" customHeight="1">
      <c r="A970" s="28"/>
      <c r="B970" s="28"/>
      <c r="C970" s="30"/>
      <c r="D970" s="28"/>
      <c r="E970" s="28"/>
      <c r="F970" s="31"/>
      <c r="G970" s="31"/>
      <c r="H970" s="29"/>
      <c r="I970" s="29"/>
      <c r="J970" s="29"/>
      <c r="K970" s="29"/>
      <c r="L970" s="29"/>
      <c r="M970" s="29"/>
      <c r="N970" s="29"/>
      <c r="O970" s="29"/>
      <c r="P970" s="29"/>
      <c r="Q970" s="29"/>
      <c r="R970" s="29"/>
      <c r="S970" s="29"/>
      <c r="T970" s="29"/>
    </row>
    <row r="971" spans="1:20" ht="12" customHeight="1">
      <c r="A971" s="28"/>
      <c r="B971" s="28"/>
      <c r="C971" s="30"/>
      <c r="D971" s="28"/>
      <c r="E971" s="28"/>
      <c r="F971" s="31"/>
      <c r="G971" s="31"/>
      <c r="H971" s="29"/>
      <c r="I971" s="29"/>
      <c r="J971" s="29"/>
      <c r="K971" s="29"/>
      <c r="L971" s="29"/>
      <c r="M971" s="29"/>
      <c r="N971" s="29"/>
      <c r="O971" s="29"/>
      <c r="P971" s="29"/>
      <c r="Q971" s="29"/>
      <c r="R971" s="29"/>
      <c r="S971" s="29"/>
      <c r="T971" s="29"/>
    </row>
    <row r="972" spans="1:20" ht="12" customHeight="1">
      <c r="A972" s="28"/>
      <c r="B972" s="28"/>
      <c r="C972" s="30"/>
      <c r="D972" s="28"/>
      <c r="E972" s="28"/>
      <c r="F972" s="31"/>
      <c r="G972" s="31"/>
      <c r="H972" s="29"/>
      <c r="I972" s="29"/>
      <c r="J972" s="29"/>
      <c r="K972" s="29"/>
      <c r="L972" s="29"/>
      <c r="M972" s="29"/>
      <c r="N972" s="29"/>
      <c r="O972" s="29"/>
      <c r="P972" s="29"/>
      <c r="Q972" s="29"/>
      <c r="R972" s="29"/>
      <c r="S972" s="29"/>
      <c r="T972" s="29"/>
    </row>
    <row r="973" spans="1:20" ht="12" customHeight="1">
      <c r="A973" s="28"/>
      <c r="B973" s="28"/>
      <c r="C973" s="30"/>
      <c r="D973" s="28"/>
      <c r="E973" s="28"/>
      <c r="F973" s="31"/>
      <c r="G973" s="31"/>
      <c r="H973" s="29"/>
      <c r="I973" s="29"/>
      <c r="J973" s="29"/>
      <c r="K973" s="29"/>
      <c r="L973" s="29"/>
      <c r="M973" s="29"/>
      <c r="N973" s="29"/>
      <c r="O973" s="29"/>
      <c r="P973" s="29"/>
      <c r="Q973" s="29"/>
      <c r="R973" s="29"/>
      <c r="S973" s="29"/>
      <c r="T973" s="29"/>
    </row>
    <row r="974" spans="1:20" ht="12" customHeight="1">
      <c r="A974" s="28"/>
      <c r="B974" s="28"/>
      <c r="C974" s="30"/>
      <c r="D974" s="28"/>
      <c r="E974" s="28"/>
      <c r="F974" s="31"/>
      <c r="G974" s="31"/>
      <c r="H974" s="29"/>
      <c r="I974" s="29"/>
      <c r="J974" s="29"/>
      <c r="K974" s="29"/>
      <c r="L974" s="29"/>
      <c r="M974" s="29"/>
      <c r="N974" s="29"/>
      <c r="O974" s="29"/>
      <c r="P974" s="29"/>
      <c r="Q974" s="29"/>
      <c r="R974" s="29"/>
      <c r="S974" s="29"/>
      <c r="T974" s="29"/>
    </row>
    <row r="975" spans="1:20" ht="12" customHeight="1">
      <c r="A975" s="28"/>
      <c r="B975" s="28"/>
      <c r="C975" s="30"/>
      <c r="D975" s="28"/>
      <c r="E975" s="28"/>
      <c r="F975" s="31"/>
      <c r="G975" s="31"/>
      <c r="H975" s="29"/>
      <c r="I975" s="29"/>
      <c r="J975" s="29"/>
      <c r="K975" s="29"/>
      <c r="L975" s="29"/>
      <c r="M975" s="29"/>
      <c r="N975" s="29"/>
      <c r="O975" s="29"/>
      <c r="P975" s="29"/>
      <c r="Q975" s="29"/>
      <c r="R975" s="29"/>
      <c r="S975" s="29"/>
      <c r="T975" s="29"/>
    </row>
    <row r="976" spans="1:20" ht="12" customHeight="1">
      <c r="A976" s="28"/>
      <c r="B976" s="28"/>
      <c r="C976" s="30"/>
      <c r="D976" s="28"/>
      <c r="E976" s="28"/>
      <c r="F976" s="31"/>
      <c r="G976" s="31"/>
      <c r="H976" s="29"/>
      <c r="I976" s="29"/>
      <c r="J976" s="29"/>
      <c r="K976" s="29"/>
      <c r="L976" s="29"/>
      <c r="M976" s="29"/>
      <c r="N976" s="29"/>
      <c r="O976" s="29"/>
      <c r="P976" s="29"/>
      <c r="Q976" s="29"/>
      <c r="R976" s="29"/>
      <c r="S976" s="29"/>
      <c r="T976" s="29"/>
    </row>
    <row r="977" spans="1:20" ht="12" customHeight="1">
      <c r="A977" s="28"/>
      <c r="B977" s="28"/>
      <c r="C977" s="30"/>
      <c r="D977" s="28"/>
      <c r="E977" s="28"/>
      <c r="F977" s="31"/>
      <c r="G977" s="31"/>
      <c r="H977" s="29"/>
      <c r="I977" s="29"/>
      <c r="J977" s="29"/>
      <c r="K977" s="29"/>
      <c r="L977" s="29"/>
      <c r="M977" s="29"/>
      <c r="N977" s="29"/>
      <c r="O977" s="29"/>
      <c r="P977" s="29"/>
      <c r="Q977" s="29"/>
      <c r="R977" s="29"/>
      <c r="S977" s="29"/>
      <c r="T977" s="29"/>
    </row>
    <row r="978" spans="1:20" ht="12" customHeight="1">
      <c r="A978" s="28"/>
      <c r="B978" s="28"/>
      <c r="C978" s="30"/>
      <c r="D978" s="28"/>
      <c r="E978" s="28"/>
      <c r="F978" s="31"/>
      <c r="G978" s="31"/>
      <c r="H978" s="29"/>
      <c r="I978" s="29"/>
      <c r="J978" s="29"/>
      <c r="K978" s="29"/>
      <c r="L978" s="29"/>
      <c r="M978" s="29"/>
      <c r="N978" s="29"/>
      <c r="O978" s="29"/>
      <c r="P978" s="29"/>
      <c r="Q978" s="29"/>
      <c r="R978" s="29"/>
      <c r="S978" s="29"/>
      <c r="T978" s="29"/>
    </row>
    <row r="979" spans="1:20" ht="12" customHeight="1">
      <c r="A979" s="28"/>
      <c r="B979" s="28"/>
      <c r="C979" s="30"/>
      <c r="D979" s="28"/>
      <c r="E979" s="28"/>
      <c r="F979" s="31"/>
      <c r="G979" s="31"/>
      <c r="H979" s="29"/>
      <c r="I979" s="29"/>
      <c r="J979" s="29"/>
      <c r="K979" s="29"/>
      <c r="L979" s="29"/>
      <c r="M979" s="29"/>
      <c r="N979" s="29"/>
      <c r="O979" s="29"/>
      <c r="P979" s="29"/>
      <c r="Q979" s="29"/>
      <c r="R979" s="29"/>
      <c r="S979" s="29"/>
      <c r="T979" s="29"/>
    </row>
    <row r="980" spans="1:20" ht="12" customHeight="1">
      <c r="A980" s="28"/>
      <c r="B980" s="28"/>
      <c r="C980" s="30"/>
      <c r="D980" s="28"/>
      <c r="E980" s="28"/>
      <c r="F980" s="31"/>
      <c r="G980" s="31"/>
      <c r="H980" s="29"/>
      <c r="I980" s="29"/>
      <c r="J980" s="29"/>
      <c r="K980" s="29"/>
      <c r="L980" s="29"/>
      <c r="M980" s="29"/>
      <c r="N980" s="29"/>
      <c r="O980" s="29"/>
      <c r="P980" s="29"/>
      <c r="Q980" s="29"/>
      <c r="R980" s="29"/>
      <c r="S980" s="29"/>
      <c r="T980" s="29"/>
    </row>
    <row r="981" spans="1:20" ht="12" customHeight="1">
      <c r="A981" s="28"/>
      <c r="B981" s="28"/>
      <c r="C981" s="30"/>
      <c r="D981" s="28"/>
      <c r="E981" s="28"/>
      <c r="F981" s="31"/>
      <c r="G981" s="31"/>
      <c r="H981" s="29"/>
      <c r="I981" s="29"/>
      <c r="J981" s="29"/>
      <c r="K981" s="29"/>
      <c r="L981" s="29"/>
      <c r="M981" s="29"/>
      <c r="N981" s="29"/>
      <c r="O981" s="29"/>
      <c r="P981" s="29"/>
      <c r="Q981" s="29"/>
      <c r="R981" s="29"/>
      <c r="S981" s="29"/>
      <c r="T981" s="29"/>
    </row>
    <row r="982" spans="1:20" ht="12" customHeight="1">
      <c r="A982" s="28"/>
      <c r="B982" s="28"/>
      <c r="C982" s="30"/>
      <c r="D982" s="28"/>
      <c r="E982" s="28"/>
      <c r="F982" s="31"/>
      <c r="G982" s="31"/>
      <c r="H982" s="29"/>
      <c r="I982" s="29"/>
      <c r="J982" s="29"/>
      <c r="K982" s="29"/>
      <c r="L982" s="29"/>
      <c r="M982" s="29"/>
      <c r="N982" s="29"/>
      <c r="O982" s="29"/>
      <c r="P982" s="29"/>
      <c r="Q982" s="29"/>
      <c r="R982" s="29"/>
      <c r="S982" s="29"/>
      <c r="T982" s="29"/>
    </row>
    <row r="983" spans="1:20" ht="12" customHeight="1">
      <c r="A983" s="28"/>
      <c r="B983" s="28"/>
      <c r="C983" s="30"/>
      <c r="D983" s="28"/>
      <c r="E983" s="28"/>
      <c r="F983" s="31"/>
      <c r="G983" s="31"/>
      <c r="H983" s="29"/>
      <c r="I983" s="29"/>
      <c r="J983" s="29"/>
      <c r="K983" s="29"/>
      <c r="L983" s="29"/>
      <c r="M983" s="29"/>
      <c r="N983" s="29"/>
      <c r="O983" s="29"/>
      <c r="P983" s="29"/>
      <c r="Q983" s="29"/>
      <c r="R983" s="29"/>
      <c r="S983" s="29"/>
      <c r="T983" s="29"/>
    </row>
    <row r="984" spans="1:20" ht="12" customHeight="1">
      <c r="A984" s="28"/>
      <c r="B984" s="28"/>
      <c r="C984" s="30"/>
      <c r="D984" s="28"/>
      <c r="E984" s="28"/>
      <c r="F984" s="31"/>
      <c r="G984" s="31"/>
      <c r="H984" s="29"/>
      <c r="I984" s="29"/>
      <c r="J984" s="29"/>
      <c r="K984" s="29"/>
      <c r="L984" s="29"/>
      <c r="M984" s="29"/>
      <c r="N984" s="29"/>
      <c r="O984" s="29"/>
      <c r="P984" s="29"/>
      <c r="Q984" s="29"/>
      <c r="R984" s="29"/>
      <c r="S984" s="29"/>
      <c r="T984" s="29"/>
    </row>
    <row r="985" spans="1:20" ht="12" customHeight="1">
      <c r="A985" s="28"/>
      <c r="B985" s="28"/>
      <c r="C985" s="30"/>
      <c r="D985" s="28"/>
      <c r="E985" s="28"/>
      <c r="F985" s="31"/>
      <c r="G985" s="31"/>
      <c r="H985" s="29"/>
      <c r="I985" s="29"/>
      <c r="J985" s="29"/>
      <c r="K985" s="29"/>
      <c r="L985" s="29"/>
      <c r="M985" s="29"/>
      <c r="N985" s="29"/>
      <c r="O985" s="29"/>
      <c r="P985" s="29"/>
      <c r="Q985" s="29"/>
      <c r="R985" s="29"/>
      <c r="S985" s="29"/>
      <c r="T985" s="29"/>
    </row>
    <row r="986" spans="1:20" ht="12" customHeight="1">
      <c r="A986" s="28"/>
      <c r="B986" s="28"/>
      <c r="C986" s="30"/>
      <c r="D986" s="28"/>
      <c r="E986" s="28"/>
      <c r="F986" s="31"/>
      <c r="G986" s="31"/>
      <c r="H986" s="29"/>
      <c r="I986" s="29"/>
      <c r="J986" s="29"/>
      <c r="K986" s="29"/>
      <c r="L986" s="29"/>
      <c r="M986" s="29"/>
      <c r="N986" s="29"/>
      <c r="O986" s="29"/>
      <c r="P986" s="29"/>
      <c r="Q986" s="29"/>
      <c r="R986" s="29"/>
      <c r="S986" s="29"/>
      <c r="T986" s="29"/>
    </row>
    <row r="987" spans="1:20" ht="12" customHeight="1">
      <c r="A987" s="28"/>
      <c r="B987" s="28"/>
      <c r="C987" s="30"/>
      <c r="D987" s="28"/>
      <c r="E987" s="28"/>
      <c r="F987" s="31"/>
      <c r="G987" s="31"/>
      <c r="H987" s="29"/>
      <c r="I987" s="29"/>
      <c r="J987" s="29"/>
      <c r="K987" s="29"/>
      <c r="L987" s="29"/>
      <c r="M987" s="29"/>
      <c r="N987" s="29"/>
      <c r="O987" s="29"/>
      <c r="P987" s="29"/>
      <c r="Q987" s="29"/>
      <c r="R987" s="29"/>
      <c r="S987" s="29"/>
      <c r="T987" s="29"/>
    </row>
    <row r="988" spans="1:20" ht="12" customHeight="1">
      <c r="A988" s="28"/>
      <c r="B988" s="28"/>
      <c r="C988" s="30"/>
      <c r="D988" s="28"/>
      <c r="E988" s="28"/>
      <c r="F988" s="31"/>
      <c r="G988" s="31"/>
      <c r="H988" s="29"/>
      <c r="I988" s="29"/>
      <c r="J988" s="29"/>
      <c r="K988" s="29"/>
      <c r="L988" s="29"/>
      <c r="M988" s="29"/>
      <c r="N988" s="29"/>
      <c r="O988" s="29"/>
      <c r="P988" s="29"/>
      <c r="Q988" s="29"/>
      <c r="R988" s="29"/>
      <c r="S988" s="29"/>
      <c r="T988" s="29"/>
    </row>
    <row r="989" spans="1:20" ht="12" customHeight="1">
      <c r="A989" s="28"/>
      <c r="B989" s="28"/>
      <c r="C989" s="30"/>
      <c r="D989" s="28"/>
      <c r="E989" s="28"/>
      <c r="F989" s="31"/>
      <c r="G989" s="31"/>
      <c r="H989" s="29"/>
      <c r="I989" s="29"/>
      <c r="J989" s="29"/>
      <c r="K989" s="29"/>
      <c r="L989" s="29"/>
      <c r="M989" s="29"/>
      <c r="N989" s="29"/>
      <c r="O989" s="29"/>
      <c r="P989" s="29"/>
      <c r="Q989" s="29"/>
      <c r="R989" s="29"/>
      <c r="S989" s="29"/>
      <c r="T989" s="29"/>
    </row>
    <row r="990" spans="1:20" ht="12" customHeight="1">
      <c r="A990" s="28"/>
      <c r="B990" s="28"/>
      <c r="C990" s="30"/>
      <c r="D990" s="28"/>
      <c r="E990" s="28"/>
      <c r="F990" s="31"/>
      <c r="G990" s="31"/>
      <c r="H990" s="29"/>
      <c r="I990" s="29"/>
      <c r="J990" s="29"/>
      <c r="K990" s="29"/>
      <c r="L990" s="29"/>
      <c r="M990" s="29"/>
      <c r="N990" s="29"/>
      <c r="O990" s="29"/>
      <c r="P990" s="29"/>
      <c r="Q990" s="29"/>
      <c r="R990" s="29"/>
      <c r="S990" s="29"/>
      <c r="T990" s="29"/>
    </row>
    <row r="991" spans="1:20" ht="12" customHeight="1">
      <c r="A991" s="28"/>
      <c r="B991" s="28"/>
      <c r="C991" s="30"/>
      <c r="D991" s="28"/>
      <c r="E991" s="28"/>
      <c r="F991" s="31"/>
      <c r="G991" s="31"/>
      <c r="H991" s="29"/>
      <c r="I991" s="29"/>
      <c r="J991" s="29"/>
      <c r="K991" s="29"/>
      <c r="L991" s="29"/>
      <c r="M991" s="29"/>
      <c r="N991" s="29"/>
      <c r="O991" s="29"/>
      <c r="P991" s="29"/>
      <c r="Q991" s="29"/>
      <c r="R991" s="29"/>
      <c r="S991" s="29"/>
      <c r="T991" s="29"/>
    </row>
    <row r="992" spans="1:20" ht="12" customHeight="1">
      <c r="A992" s="28"/>
      <c r="B992" s="28"/>
      <c r="C992" s="30"/>
      <c r="D992" s="28"/>
      <c r="E992" s="28"/>
      <c r="F992" s="31"/>
      <c r="G992" s="31"/>
      <c r="H992" s="29"/>
      <c r="I992" s="29"/>
      <c r="J992" s="29"/>
      <c r="K992" s="29"/>
      <c r="L992" s="29"/>
      <c r="M992" s="29"/>
      <c r="N992" s="29"/>
      <c r="O992" s="29"/>
      <c r="P992" s="29"/>
      <c r="Q992" s="29"/>
      <c r="R992" s="29"/>
      <c r="S992" s="29"/>
      <c r="T992" s="29"/>
    </row>
    <row r="993" spans="1:20" ht="12" customHeight="1">
      <c r="A993" s="28"/>
      <c r="B993" s="28"/>
      <c r="C993" s="30"/>
      <c r="D993" s="28"/>
      <c r="E993" s="28"/>
      <c r="F993" s="31"/>
      <c r="G993" s="31"/>
      <c r="H993" s="29"/>
      <c r="I993" s="29"/>
      <c r="J993" s="29"/>
      <c r="K993" s="29"/>
      <c r="L993" s="29"/>
      <c r="M993" s="29"/>
      <c r="N993" s="29"/>
      <c r="O993" s="29"/>
      <c r="P993" s="29"/>
      <c r="Q993" s="29"/>
      <c r="R993" s="29"/>
      <c r="S993" s="29"/>
      <c r="T993" s="29"/>
    </row>
    <row r="994" spans="1:20" ht="12" customHeight="1">
      <c r="A994" s="28"/>
      <c r="B994" s="28"/>
      <c r="C994" s="30"/>
      <c r="D994" s="28"/>
      <c r="E994" s="28"/>
      <c r="F994" s="31"/>
      <c r="G994" s="31"/>
      <c r="H994" s="29"/>
      <c r="I994" s="29"/>
      <c r="J994" s="29"/>
      <c r="K994" s="29"/>
      <c r="L994" s="29"/>
      <c r="M994" s="29"/>
      <c r="N994" s="29"/>
      <c r="O994" s="29"/>
      <c r="P994" s="29"/>
      <c r="Q994" s="29"/>
      <c r="R994" s="29"/>
      <c r="S994" s="29"/>
      <c r="T994" s="29"/>
    </row>
    <row r="995" spans="1:20" ht="12" customHeight="1">
      <c r="A995" s="28"/>
      <c r="B995" s="28"/>
      <c r="C995" s="30"/>
      <c r="D995" s="28"/>
      <c r="E995" s="28"/>
      <c r="F995" s="31"/>
      <c r="G995" s="31"/>
      <c r="H995" s="29"/>
      <c r="I995" s="29"/>
      <c r="J995" s="29"/>
      <c r="K995" s="29"/>
      <c r="L995" s="29"/>
      <c r="M995" s="29"/>
      <c r="N995" s="29"/>
      <c r="O995" s="29"/>
      <c r="P995" s="29"/>
      <c r="Q995" s="29"/>
      <c r="R995" s="29"/>
      <c r="S995" s="29"/>
      <c r="T995" s="29"/>
    </row>
    <row r="996" spans="1:20" ht="12" customHeight="1">
      <c r="A996" s="28"/>
      <c r="B996" s="28"/>
      <c r="C996" s="30"/>
      <c r="D996" s="28"/>
      <c r="E996" s="28"/>
      <c r="F996" s="31"/>
      <c r="G996" s="31"/>
      <c r="H996" s="29"/>
      <c r="I996" s="29"/>
      <c r="J996" s="29"/>
      <c r="K996" s="29"/>
      <c r="L996" s="29"/>
      <c r="M996" s="29"/>
      <c r="N996" s="29"/>
      <c r="O996" s="29"/>
      <c r="P996" s="29"/>
      <c r="Q996" s="29"/>
      <c r="R996" s="29"/>
      <c r="S996" s="29"/>
      <c r="T996" s="29"/>
    </row>
    <row r="997" spans="1:20" ht="12" customHeight="1">
      <c r="A997" s="28"/>
      <c r="B997" s="28"/>
      <c r="C997" s="30"/>
      <c r="D997" s="28"/>
      <c r="E997" s="28"/>
      <c r="F997" s="31"/>
      <c r="G997" s="31"/>
      <c r="H997" s="29"/>
      <c r="I997" s="29"/>
      <c r="J997" s="29"/>
      <c r="K997" s="29"/>
      <c r="L997" s="29"/>
      <c r="M997" s="29"/>
      <c r="N997" s="29"/>
      <c r="O997" s="29"/>
      <c r="P997" s="29"/>
      <c r="Q997" s="29"/>
      <c r="R997" s="29"/>
      <c r="S997" s="29"/>
      <c r="T997" s="29"/>
    </row>
    <row r="998" spans="1:20" ht="12" customHeight="1">
      <c r="A998" s="28"/>
      <c r="B998" s="28"/>
      <c r="C998" s="30"/>
      <c r="D998" s="28"/>
      <c r="E998" s="28"/>
      <c r="F998" s="31"/>
      <c r="G998" s="31"/>
      <c r="H998" s="29"/>
      <c r="I998" s="29"/>
      <c r="J998" s="29"/>
      <c r="K998" s="29"/>
      <c r="L998" s="29"/>
      <c r="M998" s="29"/>
      <c r="N998" s="29"/>
      <c r="O998" s="29"/>
      <c r="P998" s="29"/>
      <c r="Q998" s="29"/>
      <c r="R998" s="29"/>
      <c r="S998" s="29"/>
      <c r="T998" s="29"/>
    </row>
    <row r="999" spans="1:20" ht="12" customHeight="1">
      <c r="A999" s="28"/>
      <c r="B999" s="28"/>
      <c r="C999" s="30"/>
      <c r="D999" s="28"/>
      <c r="E999" s="28"/>
      <c r="F999" s="31"/>
      <c r="G999" s="31"/>
      <c r="H999" s="29"/>
      <c r="I999" s="29"/>
      <c r="J999" s="29"/>
      <c r="K999" s="29"/>
      <c r="L999" s="29"/>
      <c r="M999" s="29"/>
      <c r="N999" s="29"/>
      <c r="O999" s="29"/>
      <c r="P999" s="29"/>
      <c r="Q999" s="29"/>
      <c r="R999" s="29"/>
      <c r="S999" s="29"/>
      <c r="T999" s="29"/>
    </row>
  </sheetData>
  <sheetProtection formatCells="0" formatColumns="0" formatRows="0" insertRows="0" deleteRows="0"/>
  <mergeCells count="34">
    <mergeCell ref="A106:B106"/>
    <mergeCell ref="A1:G1"/>
    <mergeCell ref="A2:G2"/>
    <mergeCell ref="A4:A5"/>
    <mergeCell ref="B4:B5"/>
    <mergeCell ref="C4:G4"/>
    <mergeCell ref="A6:A14"/>
    <mergeCell ref="B6:B13"/>
    <mergeCell ref="C42:E42"/>
    <mergeCell ref="F42:G42"/>
    <mergeCell ref="C104:E104"/>
    <mergeCell ref="F104:G104"/>
    <mergeCell ref="C106:E106"/>
    <mergeCell ref="F106:G106"/>
    <mergeCell ref="A15:A23"/>
    <mergeCell ref="B15:B22"/>
    <mergeCell ref="A24:A32"/>
    <mergeCell ref="B24:B31"/>
    <mergeCell ref="A53:A63"/>
    <mergeCell ref="B53:B62"/>
    <mergeCell ref="A104:B104"/>
    <mergeCell ref="A94:A103"/>
    <mergeCell ref="A33:A41"/>
    <mergeCell ref="B33:B40"/>
    <mergeCell ref="A42:B42"/>
    <mergeCell ref="A43:A52"/>
    <mergeCell ref="B43:B51"/>
    <mergeCell ref="B94:B102"/>
    <mergeCell ref="A74:A83"/>
    <mergeCell ref="B74:B82"/>
    <mergeCell ref="A64:A73"/>
    <mergeCell ref="B64:B72"/>
    <mergeCell ref="A84:A93"/>
    <mergeCell ref="B84:B92"/>
  </mergeCells>
  <pageMargins left="0.35433070866141736" right="0.15748031496062992" top="0.39370078740157483" bottom="0.39370078740157483" header="0" footer="0"/>
  <pageSetup fitToHeight="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2:J14"/>
  <sheetViews>
    <sheetView showGridLines="0" topLeftCell="B1" zoomScale="85" zoomScaleNormal="85" zoomScaleSheetLayoutView="100" workbookViewId="0">
      <selection activeCell="J7" sqref="J7"/>
    </sheetView>
  </sheetViews>
  <sheetFormatPr baseColWidth="10" defaultRowHeight="15"/>
  <cols>
    <col min="1" max="1" width="1.5703125" style="88" hidden="1" customWidth="1"/>
    <col min="2" max="2" width="5.42578125" style="88" customWidth="1"/>
    <col min="3" max="4" width="43.5703125" style="88" customWidth="1"/>
    <col min="5" max="6" width="24.7109375" style="88" customWidth="1"/>
    <col min="7" max="9" width="20.85546875" style="88" customWidth="1"/>
    <col min="10" max="10" width="37.7109375" style="88" customWidth="1"/>
    <col min="11" max="258" width="11.42578125" style="88"/>
    <col min="259" max="259" width="0" style="88" hidden="1" customWidth="1"/>
    <col min="260" max="260" width="5.42578125" style="88" customWidth="1"/>
    <col min="261" max="264" width="43.5703125" style="88" customWidth="1"/>
    <col min="265" max="265" width="20.85546875" style="88" customWidth="1"/>
    <col min="266" max="266" width="37.7109375" style="88" customWidth="1"/>
    <col min="267" max="514" width="11.42578125" style="88"/>
    <col min="515" max="515" width="0" style="88" hidden="1" customWidth="1"/>
    <col min="516" max="516" width="5.42578125" style="88" customWidth="1"/>
    <col min="517" max="520" width="43.5703125" style="88" customWidth="1"/>
    <col min="521" max="521" width="20.85546875" style="88" customWidth="1"/>
    <col min="522" max="522" width="37.7109375" style="88" customWidth="1"/>
    <col min="523" max="770" width="11.42578125" style="88"/>
    <col min="771" max="771" width="0" style="88" hidden="1" customWidth="1"/>
    <col min="772" max="772" width="5.42578125" style="88" customWidth="1"/>
    <col min="773" max="776" width="43.5703125" style="88" customWidth="1"/>
    <col min="777" max="777" width="20.85546875" style="88" customWidth="1"/>
    <col min="778" max="778" width="37.7109375" style="88" customWidth="1"/>
    <col min="779" max="1026" width="11.42578125" style="88"/>
    <col min="1027" max="1027" width="0" style="88" hidden="1" customWidth="1"/>
    <col min="1028" max="1028" width="5.42578125" style="88" customWidth="1"/>
    <col min="1029" max="1032" width="43.5703125" style="88" customWidth="1"/>
    <col min="1033" max="1033" width="20.85546875" style="88" customWidth="1"/>
    <col min="1034" max="1034" width="37.7109375" style="88" customWidth="1"/>
    <col min="1035" max="1282" width="11.42578125" style="88"/>
    <col min="1283" max="1283" width="0" style="88" hidden="1" customWidth="1"/>
    <col min="1284" max="1284" width="5.42578125" style="88" customWidth="1"/>
    <col min="1285" max="1288" width="43.5703125" style="88" customWidth="1"/>
    <col min="1289" max="1289" width="20.85546875" style="88" customWidth="1"/>
    <col min="1290" max="1290" width="37.7109375" style="88" customWidth="1"/>
    <col min="1291" max="1538" width="11.42578125" style="88"/>
    <col min="1539" max="1539" width="0" style="88" hidden="1" customWidth="1"/>
    <col min="1540" max="1540" width="5.42578125" style="88" customWidth="1"/>
    <col min="1541" max="1544" width="43.5703125" style="88" customWidth="1"/>
    <col min="1545" max="1545" width="20.85546875" style="88" customWidth="1"/>
    <col min="1546" max="1546" width="37.7109375" style="88" customWidth="1"/>
    <col min="1547" max="1794" width="11.42578125" style="88"/>
    <col min="1795" max="1795" width="0" style="88" hidden="1" customWidth="1"/>
    <col min="1796" max="1796" width="5.42578125" style="88" customWidth="1"/>
    <col min="1797" max="1800" width="43.5703125" style="88" customWidth="1"/>
    <col min="1801" max="1801" width="20.85546875" style="88" customWidth="1"/>
    <col min="1802" max="1802" width="37.7109375" style="88" customWidth="1"/>
    <col min="1803" max="2050" width="11.42578125" style="88"/>
    <col min="2051" max="2051" width="0" style="88" hidden="1" customWidth="1"/>
    <col min="2052" max="2052" width="5.42578125" style="88" customWidth="1"/>
    <col min="2053" max="2056" width="43.5703125" style="88" customWidth="1"/>
    <col min="2057" max="2057" width="20.85546875" style="88" customWidth="1"/>
    <col min="2058" max="2058" width="37.7109375" style="88" customWidth="1"/>
    <col min="2059" max="2306" width="11.42578125" style="88"/>
    <col min="2307" max="2307" width="0" style="88" hidden="1" customWidth="1"/>
    <col min="2308" max="2308" width="5.42578125" style="88" customWidth="1"/>
    <col min="2309" max="2312" width="43.5703125" style="88" customWidth="1"/>
    <col min="2313" max="2313" width="20.85546875" style="88" customWidth="1"/>
    <col min="2314" max="2314" width="37.7109375" style="88" customWidth="1"/>
    <col min="2315" max="2562" width="11.42578125" style="88"/>
    <col min="2563" max="2563" width="0" style="88" hidden="1" customWidth="1"/>
    <col min="2564" max="2564" width="5.42578125" style="88" customWidth="1"/>
    <col min="2565" max="2568" width="43.5703125" style="88" customWidth="1"/>
    <col min="2569" max="2569" width="20.85546875" style="88" customWidth="1"/>
    <col min="2570" max="2570" width="37.7109375" style="88" customWidth="1"/>
    <col min="2571" max="2818" width="11.42578125" style="88"/>
    <col min="2819" max="2819" width="0" style="88" hidden="1" customWidth="1"/>
    <col min="2820" max="2820" width="5.42578125" style="88" customWidth="1"/>
    <col min="2821" max="2824" width="43.5703125" style="88" customWidth="1"/>
    <col min="2825" max="2825" width="20.85546875" style="88" customWidth="1"/>
    <col min="2826" max="2826" width="37.7109375" style="88" customWidth="1"/>
    <col min="2827" max="3074" width="11.42578125" style="88"/>
    <col min="3075" max="3075" width="0" style="88" hidden="1" customWidth="1"/>
    <col min="3076" max="3076" width="5.42578125" style="88" customWidth="1"/>
    <col min="3077" max="3080" width="43.5703125" style="88" customWidth="1"/>
    <col min="3081" max="3081" width="20.85546875" style="88" customWidth="1"/>
    <col min="3082" max="3082" width="37.7109375" style="88" customWidth="1"/>
    <col min="3083" max="3330" width="11.42578125" style="88"/>
    <col min="3331" max="3331" width="0" style="88" hidden="1" customWidth="1"/>
    <col min="3332" max="3332" width="5.42578125" style="88" customWidth="1"/>
    <col min="3333" max="3336" width="43.5703125" style="88" customWidth="1"/>
    <col min="3337" max="3337" width="20.85546875" style="88" customWidth="1"/>
    <col min="3338" max="3338" width="37.7109375" style="88" customWidth="1"/>
    <col min="3339" max="3586" width="11.42578125" style="88"/>
    <col min="3587" max="3587" width="0" style="88" hidden="1" customWidth="1"/>
    <col min="3588" max="3588" width="5.42578125" style="88" customWidth="1"/>
    <col min="3589" max="3592" width="43.5703125" style="88" customWidth="1"/>
    <col min="3593" max="3593" width="20.85546875" style="88" customWidth="1"/>
    <col min="3594" max="3594" width="37.7109375" style="88" customWidth="1"/>
    <col min="3595" max="3842" width="11.42578125" style="88"/>
    <col min="3843" max="3843" width="0" style="88" hidden="1" customWidth="1"/>
    <col min="3844" max="3844" width="5.42578125" style="88" customWidth="1"/>
    <col min="3845" max="3848" width="43.5703125" style="88" customWidth="1"/>
    <col min="3849" max="3849" width="20.85546875" style="88" customWidth="1"/>
    <col min="3850" max="3850" width="37.7109375" style="88" customWidth="1"/>
    <col min="3851" max="4098" width="11.42578125" style="88"/>
    <col min="4099" max="4099" width="0" style="88" hidden="1" customWidth="1"/>
    <col min="4100" max="4100" width="5.42578125" style="88" customWidth="1"/>
    <col min="4101" max="4104" width="43.5703125" style="88" customWidth="1"/>
    <col min="4105" max="4105" width="20.85546875" style="88" customWidth="1"/>
    <col min="4106" max="4106" width="37.7109375" style="88" customWidth="1"/>
    <col min="4107" max="4354" width="11.42578125" style="88"/>
    <col min="4355" max="4355" width="0" style="88" hidden="1" customWidth="1"/>
    <col min="4356" max="4356" width="5.42578125" style="88" customWidth="1"/>
    <col min="4357" max="4360" width="43.5703125" style="88" customWidth="1"/>
    <col min="4361" max="4361" width="20.85546875" style="88" customWidth="1"/>
    <col min="4362" max="4362" width="37.7109375" style="88" customWidth="1"/>
    <col min="4363" max="4610" width="11.42578125" style="88"/>
    <col min="4611" max="4611" width="0" style="88" hidden="1" customWidth="1"/>
    <col min="4612" max="4612" width="5.42578125" style="88" customWidth="1"/>
    <col min="4613" max="4616" width="43.5703125" style="88" customWidth="1"/>
    <col min="4617" max="4617" width="20.85546875" style="88" customWidth="1"/>
    <col min="4618" max="4618" width="37.7109375" style="88" customWidth="1"/>
    <col min="4619" max="4866" width="11.42578125" style="88"/>
    <col min="4867" max="4867" width="0" style="88" hidden="1" customWidth="1"/>
    <col min="4868" max="4868" width="5.42578125" style="88" customWidth="1"/>
    <col min="4869" max="4872" width="43.5703125" style="88" customWidth="1"/>
    <col min="4873" max="4873" width="20.85546875" style="88" customWidth="1"/>
    <col min="4874" max="4874" width="37.7109375" style="88" customWidth="1"/>
    <col min="4875" max="5122" width="11.42578125" style="88"/>
    <col min="5123" max="5123" width="0" style="88" hidden="1" customWidth="1"/>
    <col min="5124" max="5124" width="5.42578125" style="88" customWidth="1"/>
    <col min="5125" max="5128" width="43.5703125" style="88" customWidth="1"/>
    <col min="5129" max="5129" width="20.85546875" style="88" customWidth="1"/>
    <col min="5130" max="5130" width="37.7109375" style="88" customWidth="1"/>
    <col min="5131" max="5378" width="11.42578125" style="88"/>
    <col min="5379" max="5379" width="0" style="88" hidden="1" customWidth="1"/>
    <col min="5380" max="5380" width="5.42578125" style="88" customWidth="1"/>
    <col min="5381" max="5384" width="43.5703125" style="88" customWidth="1"/>
    <col min="5385" max="5385" width="20.85546875" style="88" customWidth="1"/>
    <col min="5386" max="5386" width="37.7109375" style="88" customWidth="1"/>
    <col min="5387" max="5634" width="11.42578125" style="88"/>
    <col min="5635" max="5635" width="0" style="88" hidden="1" customWidth="1"/>
    <col min="5636" max="5636" width="5.42578125" style="88" customWidth="1"/>
    <col min="5637" max="5640" width="43.5703125" style="88" customWidth="1"/>
    <col min="5641" max="5641" width="20.85546875" style="88" customWidth="1"/>
    <col min="5642" max="5642" width="37.7109375" style="88" customWidth="1"/>
    <col min="5643" max="5890" width="11.42578125" style="88"/>
    <col min="5891" max="5891" width="0" style="88" hidden="1" customWidth="1"/>
    <col min="5892" max="5892" width="5.42578125" style="88" customWidth="1"/>
    <col min="5893" max="5896" width="43.5703125" style="88" customWidth="1"/>
    <col min="5897" max="5897" width="20.85546875" style="88" customWidth="1"/>
    <col min="5898" max="5898" width="37.7109375" style="88" customWidth="1"/>
    <col min="5899" max="6146" width="11.42578125" style="88"/>
    <col min="6147" max="6147" width="0" style="88" hidden="1" customWidth="1"/>
    <col min="6148" max="6148" width="5.42578125" style="88" customWidth="1"/>
    <col min="6149" max="6152" width="43.5703125" style="88" customWidth="1"/>
    <col min="6153" max="6153" width="20.85546875" style="88" customWidth="1"/>
    <col min="6154" max="6154" width="37.7109375" style="88" customWidth="1"/>
    <col min="6155" max="6402" width="11.42578125" style="88"/>
    <col min="6403" max="6403" width="0" style="88" hidden="1" customWidth="1"/>
    <col min="6404" max="6404" width="5.42578125" style="88" customWidth="1"/>
    <col min="6405" max="6408" width="43.5703125" style="88" customWidth="1"/>
    <col min="6409" max="6409" width="20.85546875" style="88" customWidth="1"/>
    <col min="6410" max="6410" width="37.7109375" style="88" customWidth="1"/>
    <col min="6411" max="6658" width="11.42578125" style="88"/>
    <col min="6659" max="6659" width="0" style="88" hidden="1" customWidth="1"/>
    <col min="6660" max="6660" width="5.42578125" style="88" customWidth="1"/>
    <col min="6661" max="6664" width="43.5703125" style="88" customWidth="1"/>
    <col min="6665" max="6665" width="20.85546875" style="88" customWidth="1"/>
    <col min="6666" max="6666" width="37.7109375" style="88" customWidth="1"/>
    <col min="6667" max="6914" width="11.42578125" style="88"/>
    <col min="6915" max="6915" width="0" style="88" hidden="1" customWidth="1"/>
    <col min="6916" max="6916" width="5.42578125" style="88" customWidth="1"/>
    <col min="6917" max="6920" width="43.5703125" style="88" customWidth="1"/>
    <col min="6921" max="6921" width="20.85546875" style="88" customWidth="1"/>
    <col min="6922" max="6922" width="37.7109375" style="88" customWidth="1"/>
    <col min="6923" max="7170" width="11.42578125" style="88"/>
    <col min="7171" max="7171" width="0" style="88" hidden="1" customWidth="1"/>
    <col min="7172" max="7172" width="5.42578125" style="88" customWidth="1"/>
    <col min="7173" max="7176" width="43.5703125" style="88" customWidth="1"/>
    <col min="7177" max="7177" width="20.85546875" style="88" customWidth="1"/>
    <col min="7178" max="7178" width="37.7109375" style="88" customWidth="1"/>
    <col min="7179" max="7426" width="11.42578125" style="88"/>
    <col min="7427" max="7427" width="0" style="88" hidden="1" customWidth="1"/>
    <col min="7428" max="7428" width="5.42578125" style="88" customWidth="1"/>
    <col min="7429" max="7432" width="43.5703125" style="88" customWidth="1"/>
    <col min="7433" max="7433" width="20.85546875" style="88" customWidth="1"/>
    <col min="7434" max="7434" width="37.7109375" style="88" customWidth="1"/>
    <col min="7435" max="7682" width="11.42578125" style="88"/>
    <col min="7683" max="7683" width="0" style="88" hidden="1" customWidth="1"/>
    <col min="7684" max="7684" width="5.42578125" style="88" customWidth="1"/>
    <col min="7685" max="7688" width="43.5703125" style="88" customWidth="1"/>
    <col min="7689" max="7689" width="20.85546875" style="88" customWidth="1"/>
    <col min="7690" max="7690" width="37.7109375" style="88" customWidth="1"/>
    <col min="7691" max="7938" width="11.42578125" style="88"/>
    <col min="7939" max="7939" width="0" style="88" hidden="1" customWidth="1"/>
    <col min="7940" max="7940" width="5.42578125" style="88" customWidth="1"/>
    <col min="7941" max="7944" width="43.5703125" style="88" customWidth="1"/>
    <col min="7945" max="7945" width="20.85546875" style="88" customWidth="1"/>
    <col min="7946" max="7946" width="37.7109375" style="88" customWidth="1"/>
    <col min="7947" max="8194" width="11.42578125" style="88"/>
    <col min="8195" max="8195" width="0" style="88" hidden="1" customWidth="1"/>
    <col min="8196" max="8196" width="5.42578125" style="88" customWidth="1"/>
    <col min="8197" max="8200" width="43.5703125" style="88" customWidth="1"/>
    <col min="8201" max="8201" width="20.85546875" style="88" customWidth="1"/>
    <col min="8202" max="8202" width="37.7109375" style="88" customWidth="1"/>
    <col min="8203" max="8450" width="11.42578125" style="88"/>
    <col min="8451" max="8451" width="0" style="88" hidden="1" customWidth="1"/>
    <col min="8452" max="8452" width="5.42578125" style="88" customWidth="1"/>
    <col min="8453" max="8456" width="43.5703125" style="88" customWidth="1"/>
    <col min="8457" max="8457" width="20.85546875" style="88" customWidth="1"/>
    <col min="8458" max="8458" width="37.7109375" style="88" customWidth="1"/>
    <col min="8459" max="8706" width="11.42578125" style="88"/>
    <col min="8707" max="8707" width="0" style="88" hidden="1" customWidth="1"/>
    <col min="8708" max="8708" width="5.42578125" style="88" customWidth="1"/>
    <col min="8709" max="8712" width="43.5703125" style="88" customWidth="1"/>
    <col min="8713" max="8713" width="20.85546875" style="88" customWidth="1"/>
    <col min="8714" max="8714" width="37.7109375" style="88" customWidth="1"/>
    <col min="8715" max="8962" width="11.42578125" style="88"/>
    <col min="8963" max="8963" width="0" style="88" hidden="1" customWidth="1"/>
    <col min="8964" max="8964" width="5.42578125" style="88" customWidth="1"/>
    <col min="8965" max="8968" width="43.5703125" style="88" customWidth="1"/>
    <col min="8969" max="8969" width="20.85546875" style="88" customWidth="1"/>
    <col min="8970" max="8970" width="37.7109375" style="88" customWidth="1"/>
    <col min="8971" max="9218" width="11.42578125" style="88"/>
    <col min="9219" max="9219" width="0" style="88" hidden="1" customWidth="1"/>
    <col min="9220" max="9220" width="5.42578125" style="88" customWidth="1"/>
    <col min="9221" max="9224" width="43.5703125" style="88" customWidth="1"/>
    <col min="9225" max="9225" width="20.85546875" style="88" customWidth="1"/>
    <col min="9226" max="9226" width="37.7109375" style="88" customWidth="1"/>
    <col min="9227" max="9474" width="11.42578125" style="88"/>
    <col min="9475" max="9475" width="0" style="88" hidden="1" customWidth="1"/>
    <col min="9476" max="9476" width="5.42578125" style="88" customWidth="1"/>
    <col min="9477" max="9480" width="43.5703125" style="88" customWidth="1"/>
    <col min="9481" max="9481" width="20.85546875" style="88" customWidth="1"/>
    <col min="9482" max="9482" width="37.7109375" style="88" customWidth="1"/>
    <col min="9483" max="9730" width="11.42578125" style="88"/>
    <col min="9731" max="9731" width="0" style="88" hidden="1" customWidth="1"/>
    <col min="9732" max="9732" width="5.42578125" style="88" customWidth="1"/>
    <col min="9733" max="9736" width="43.5703125" style="88" customWidth="1"/>
    <col min="9737" max="9737" width="20.85546875" style="88" customWidth="1"/>
    <col min="9738" max="9738" width="37.7109375" style="88" customWidth="1"/>
    <col min="9739" max="9986" width="11.42578125" style="88"/>
    <col min="9987" max="9987" width="0" style="88" hidden="1" customWidth="1"/>
    <col min="9988" max="9988" width="5.42578125" style="88" customWidth="1"/>
    <col min="9989" max="9992" width="43.5703125" style="88" customWidth="1"/>
    <col min="9993" max="9993" width="20.85546875" style="88" customWidth="1"/>
    <col min="9994" max="9994" width="37.7109375" style="88" customWidth="1"/>
    <col min="9995" max="10242" width="11.42578125" style="88"/>
    <col min="10243" max="10243" width="0" style="88" hidden="1" customWidth="1"/>
    <col min="10244" max="10244" width="5.42578125" style="88" customWidth="1"/>
    <col min="10245" max="10248" width="43.5703125" style="88" customWidth="1"/>
    <col min="10249" max="10249" width="20.85546875" style="88" customWidth="1"/>
    <col min="10250" max="10250" width="37.7109375" style="88" customWidth="1"/>
    <col min="10251" max="10498" width="11.42578125" style="88"/>
    <col min="10499" max="10499" width="0" style="88" hidden="1" customWidth="1"/>
    <col min="10500" max="10500" width="5.42578125" style="88" customWidth="1"/>
    <col min="10501" max="10504" width="43.5703125" style="88" customWidth="1"/>
    <col min="10505" max="10505" width="20.85546875" style="88" customWidth="1"/>
    <col min="10506" max="10506" width="37.7109375" style="88" customWidth="1"/>
    <col min="10507" max="10754" width="11.42578125" style="88"/>
    <col min="10755" max="10755" width="0" style="88" hidden="1" customWidth="1"/>
    <col min="10756" max="10756" width="5.42578125" style="88" customWidth="1"/>
    <col min="10757" max="10760" width="43.5703125" style="88" customWidth="1"/>
    <col min="10761" max="10761" width="20.85546875" style="88" customWidth="1"/>
    <col min="10762" max="10762" width="37.7109375" style="88" customWidth="1"/>
    <col min="10763" max="11010" width="11.42578125" style="88"/>
    <col min="11011" max="11011" width="0" style="88" hidden="1" customWidth="1"/>
    <col min="11012" max="11012" width="5.42578125" style="88" customWidth="1"/>
    <col min="11013" max="11016" width="43.5703125" style="88" customWidth="1"/>
    <col min="11017" max="11017" width="20.85546875" style="88" customWidth="1"/>
    <col min="11018" max="11018" width="37.7109375" style="88" customWidth="1"/>
    <col min="11019" max="11266" width="11.42578125" style="88"/>
    <col min="11267" max="11267" width="0" style="88" hidden="1" customWidth="1"/>
    <col min="11268" max="11268" width="5.42578125" style="88" customWidth="1"/>
    <col min="11269" max="11272" width="43.5703125" style="88" customWidth="1"/>
    <col min="11273" max="11273" width="20.85546875" style="88" customWidth="1"/>
    <col min="11274" max="11274" width="37.7109375" style="88" customWidth="1"/>
    <col min="11275" max="11522" width="11.42578125" style="88"/>
    <col min="11523" max="11523" width="0" style="88" hidden="1" customWidth="1"/>
    <col min="11524" max="11524" width="5.42578125" style="88" customWidth="1"/>
    <col min="11525" max="11528" width="43.5703125" style="88" customWidth="1"/>
    <col min="11529" max="11529" width="20.85546875" style="88" customWidth="1"/>
    <col min="11530" max="11530" width="37.7109375" style="88" customWidth="1"/>
    <col min="11531" max="11778" width="11.42578125" style="88"/>
    <col min="11779" max="11779" width="0" style="88" hidden="1" customWidth="1"/>
    <col min="11780" max="11780" width="5.42578125" style="88" customWidth="1"/>
    <col min="11781" max="11784" width="43.5703125" style="88" customWidth="1"/>
    <col min="11785" max="11785" width="20.85546875" style="88" customWidth="1"/>
    <col min="11786" max="11786" width="37.7109375" style="88" customWidth="1"/>
    <col min="11787" max="12034" width="11.42578125" style="88"/>
    <col min="12035" max="12035" width="0" style="88" hidden="1" customWidth="1"/>
    <col min="12036" max="12036" width="5.42578125" style="88" customWidth="1"/>
    <col min="12037" max="12040" width="43.5703125" style="88" customWidth="1"/>
    <col min="12041" max="12041" width="20.85546875" style="88" customWidth="1"/>
    <col min="12042" max="12042" width="37.7109375" style="88" customWidth="1"/>
    <col min="12043" max="12290" width="11.42578125" style="88"/>
    <col min="12291" max="12291" width="0" style="88" hidden="1" customWidth="1"/>
    <col min="12292" max="12292" width="5.42578125" style="88" customWidth="1"/>
    <col min="12293" max="12296" width="43.5703125" style="88" customWidth="1"/>
    <col min="12297" max="12297" width="20.85546875" style="88" customWidth="1"/>
    <col min="12298" max="12298" width="37.7109375" style="88" customWidth="1"/>
    <col min="12299" max="12546" width="11.42578125" style="88"/>
    <col min="12547" max="12547" width="0" style="88" hidden="1" customWidth="1"/>
    <col min="12548" max="12548" width="5.42578125" style="88" customWidth="1"/>
    <col min="12549" max="12552" width="43.5703125" style="88" customWidth="1"/>
    <col min="12553" max="12553" width="20.85546875" style="88" customWidth="1"/>
    <col min="12554" max="12554" width="37.7109375" style="88" customWidth="1"/>
    <col min="12555" max="12802" width="11.42578125" style="88"/>
    <col min="12803" max="12803" width="0" style="88" hidden="1" customWidth="1"/>
    <col min="12804" max="12804" width="5.42578125" style="88" customWidth="1"/>
    <col min="12805" max="12808" width="43.5703125" style="88" customWidth="1"/>
    <col min="12809" max="12809" width="20.85546875" style="88" customWidth="1"/>
    <col min="12810" max="12810" width="37.7109375" style="88" customWidth="1"/>
    <col min="12811" max="13058" width="11.42578125" style="88"/>
    <col min="13059" max="13059" width="0" style="88" hidden="1" customWidth="1"/>
    <col min="13060" max="13060" width="5.42578125" style="88" customWidth="1"/>
    <col min="13061" max="13064" width="43.5703125" style="88" customWidth="1"/>
    <col min="13065" max="13065" width="20.85546875" style="88" customWidth="1"/>
    <col min="13066" max="13066" width="37.7109375" style="88" customWidth="1"/>
    <col min="13067" max="13314" width="11.42578125" style="88"/>
    <col min="13315" max="13315" width="0" style="88" hidden="1" customWidth="1"/>
    <col min="13316" max="13316" width="5.42578125" style="88" customWidth="1"/>
    <col min="13317" max="13320" width="43.5703125" style="88" customWidth="1"/>
    <col min="13321" max="13321" width="20.85546875" style="88" customWidth="1"/>
    <col min="13322" max="13322" width="37.7109375" style="88" customWidth="1"/>
    <col min="13323" max="13570" width="11.42578125" style="88"/>
    <col min="13571" max="13571" width="0" style="88" hidden="1" customWidth="1"/>
    <col min="13572" max="13572" width="5.42578125" style="88" customWidth="1"/>
    <col min="13573" max="13576" width="43.5703125" style="88" customWidth="1"/>
    <col min="13577" max="13577" width="20.85546875" style="88" customWidth="1"/>
    <col min="13578" max="13578" width="37.7109375" style="88" customWidth="1"/>
    <col min="13579" max="13826" width="11.42578125" style="88"/>
    <col min="13827" max="13827" width="0" style="88" hidden="1" customWidth="1"/>
    <col min="13828" max="13828" width="5.42578125" style="88" customWidth="1"/>
    <col min="13829" max="13832" width="43.5703125" style="88" customWidth="1"/>
    <col min="13833" max="13833" width="20.85546875" style="88" customWidth="1"/>
    <col min="13834" max="13834" width="37.7109375" style="88" customWidth="1"/>
    <col min="13835" max="14082" width="11.42578125" style="88"/>
    <col min="14083" max="14083" width="0" style="88" hidden="1" customWidth="1"/>
    <col min="14084" max="14084" width="5.42578125" style="88" customWidth="1"/>
    <col min="14085" max="14088" width="43.5703125" style="88" customWidth="1"/>
    <col min="14089" max="14089" width="20.85546875" style="88" customWidth="1"/>
    <col min="14090" max="14090" width="37.7109375" style="88" customWidth="1"/>
    <col min="14091" max="14338" width="11.42578125" style="88"/>
    <col min="14339" max="14339" width="0" style="88" hidden="1" customWidth="1"/>
    <col min="14340" max="14340" width="5.42578125" style="88" customWidth="1"/>
    <col min="14341" max="14344" width="43.5703125" style="88" customWidth="1"/>
    <col min="14345" max="14345" width="20.85546875" style="88" customWidth="1"/>
    <col min="14346" max="14346" width="37.7109375" style="88" customWidth="1"/>
    <col min="14347" max="14594" width="11.42578125" style="88"/>
    <col min="14595" max="14595" width="0" style="88" hidden="1" customWidth="1"/>
    <col min="14596" max="14596" width="5.42578125" style="88" customWidth="1"/>
    <col min="14597" max="14600" width="43.5703125" style="88" customWidth="1"/>
    <col min="14601" max="14601" width="20.85546875" style="88" customWidth="1"/>
    <col min="14602" max="14602" width="37.7109375" style="88" customWidth="1"/>
    <col min="14603" max="14850" width="11.42578125" style="88"/>
    <col min="14851" max="14851" width="0" style="88" hidden="1" customWidth="1"/>
    <col min="14852" max="14852" width="5.42578125" style="88" customWidth="1"/>
    <col min="14853" max="14856" width="43.5703125" style="88" customWidth="1"/>
    <col min="14857" max="14857" width="20.85546875" style="88" customWidth="1"/>
    <col min="14858" max="14858" width="37.7109375" style="88" customWidth="1"/>
    <col min="14859" max="15106" width="11.42578125" style="88"/>
    <col min="15107" max="15107" width="0" style="88" hidden="1" customWidth="1"/>
    <col min="15108" max="15108" width="5.42578125" style="88" customWidth="1"/>
    <col min="15109" max="15112" width="43.5703125" style="88" customWidth="1"/>
    <col min="15113" max="15113" width="20.85546875" style="88" customWidth="1"/>
    <col min="15114" max="15114" width="37.7109375" style="88" customWidth="1"/>
    <col min="15115" max="15362" width="11.42578125" style="88"/>
    <col min="15363" max="15363" width="0" style="88" hidden="1" customWidth="1"/>
    <col min="15364" max="15364" width="5.42578125" style="88" customWidth="1"/>
    <col min="15365" max="15368" width="43.5703125" style="88" customWidth="1"/>
    <col min="15369" max="15369" width="20.85546875" style="88" customWidth="1"/>
    <col min="15370" max="15370" width="37.7109375" style="88" customWidth="1"/>
    <col min="15371" max="15618" width="11.42578125" style="88"/>
    <col min="15619" max="15619" width="0" style="88" hidden="1" customWidth="1"/>
    <col min="15620" max="15620" width="5.42578125" style="88" customWidth="1"/>
    <col min="15621" max="15624" width="43.5703125" style="88" customWidth="1"/>
    <col min="15625" max="15625" width="20.85546875" style="88" customWidth="1"/>
    <col min="15626" max="15626" width="37.7109375" style="88" customWidth="1"/>
    <col min="15627" max="15874" width="11.42578125" style="88"/>
    <col min="15875" max="15875" width="0" style="88" hidden="1" customWidth="1"/>
    <col min="15876" max="15876" width="5.42578125" style="88" customWidth="1"/>
    <col min="15877" max="15880" width="43.5703125" style="88" customWidth="1"/>
    <col min="15881" max="15881" width="20.85546875" style="88" customWidth="1"/>
    <col min="15882" max="15882" width="37.7109375" style="88" customWidth="1"/>
    <col min="15883" max="16130" width="11.42578125" style="88"/>
    <col min="16131" max="16131" width="0" style="88" hidden="1" customWidth="1"/>
    <col min="16132" max="16132" width="5.42578125" style="88" customWidth="1"/>
    <col min="16133" max="16136" width="43.5703125" style="88" customWidth="1"/>
    <col min="16137" max="16137" width="20.85546875" style="88" customWidth="1"/>
    <col min="16138" max="16138" width="37.7109375" style="88" customWidth="1"/>
    <col min="16139" max="16384" width="11.42578125" style="88"/>
  </cols>
  <sheetData>
    <row r="2" spans="1:10" ht="13.5" customHeight="1">
      <c r="A2" s="87" t="s">
        <v>26</v>
      </c>
      <c r="B2" s="356" t="s">
        <v>26</v>
      </c>
      <c r="C2" s="357"/>
      <c r="D2" s="357"/>
      <c r="E2" s="357"/>
      <c r="F2" s="357"/>
      <c r="G2" s="357"/>
      <c r="H2" s="97"/>
      <c r="I2" s="97"/>
      <c r="J2" s="97"/>
    </row>
    <row r="3" spans="1:10" ht="15.75" hidden="1" customHeight="1">
      <c r="A3" s="89"/>
      <c r="B3" s="89"/>
      <c r="C3" s="89"/>
      <c r="D3" s="89"/>
      <c r="E3" s="358" t="s">
        <v>26</v>
      </c>
      <c r="F3" s="358"/>
      <c r="G3" s="89"/>
      <c r="H3" s="89"/>
      <c r="I3" s="89"/>
      <c r="J3" s="89"/>
    </row>
    <row r="4" spans="1:10" ht="12.75" hidden="1" customHeight="1">
      <c r="A4" s="89"/>
      <c r="B4" s="89"/>
      <c r="C4" s="89"/>
      <c r="D4" s="89"/>
      <c r="E4" s="358"/>
      <c r="F4" s="358"/>
      <c r="G4" s="89"/>
      <c r="H4" s="89"/>
      <c r="I4" s="89"/>
      <c r="J4" s="89"/>
    </row>
    <row r="5" spans="1:10" ht="6.75" hidden="1" customHeight="1">
      <c r="A5" s="89"/>
      <c r="B5" s="89"/>
      <c r="C5" s="89"/>
      <c r="D5" s="89"/>
      <c r="E5" s="89"/>
      <c r="F5" s="89"/>
      <c r="G5" s="89"/>
      <c r="H5" s="89"/>
      <c r="I5" s="89"/>
      <c r="J5" s="89"/>
    </row>
    <row r="6" spans="1:10" s="91" customFormat="1" ht="13.5" customHeight="1">
      <c r="A6" s="90"/>
      <c r="B6" s="359" t="s">
        <v>27</v>
      </c>
      <c r="C6" s="359"/>
      <c r="D6" s="359"/>
      <c r="E6" s="359"/>
      <c r="F6" s="359"/>
      <c r="G6" s="360" t="s">
        <v>363</v>
      </c>
      <c r="H6" s="361"/>
      <c r="I6" s="361"/>
      <c r="J6" s="362"/>
    </row>
    <row r="7" spans="1:10" s="91" customFormat="1" ht="30">
      <c r="A7" s="90"/>
      <c r="B7" s="92" t="s">
        <v>28</v>
      </c>
      <c r="C7" s="92" t="s">
        <v>29</v>
      </c>
      <c r="D7" s="92" t="s">
        <v>364</v>
      </c>
      <c r="E7" s="92" t="s">
        <v>366</v>
      </c>
      <c r="F7" s="92" t="s">
        <v>367</v>
      </c>
      <c r="G7" s="92" t="s">
        <v>365</v>
      </c>
      <c r="H7" s="92" t="s">
        <v>368</v>
      </c>
      <c r="I7" s="92" t="s">
        <v>369</v>
      </c>
      <c r="J7" s="92" t="s">
        <v>30</v>
      </c>
    </row>
    <row r="8" spans="1:10">
      <c r="A8" s="89"/>
      <c r="B8" s="186">
        <v>1</v>
      </c>
      <c r="C8" s="187"/>
      <c r="D8" s="187"/>
      <c r="E8" s="187"/>
      <c r="F8" s="187"/>
      <c r="G8" s="188"/>
      <c r="H8" s="188"/>
      <c r="I8" s="188"/>
      <c r="J8" s="189"/>
    </row>
    <row r="9" spans="1:10">
      <c r="A9" s="89"/>
      <c r="B9" s="190">
        <v>2</v>
      </c>
      <c r="C9" s="191"/>
      <c r="D9" s="191"/>
      <c r="E9" s="191"/>
      <c r="F9" s="191"/>
      <c r="G9" s="192"/>
      <c r="H9" s="192"/>
      <c r="I9" s="192"/>
      <c r="J9" s="193"/>
    </row>
    <row r="10" spans="1:10">
      <c r="A10" s="89"/>
      <c r="B10" s="190">
        <v>3</v>
      </c>
      <c r="C10" s="191"/>
      <c r="D10" s="191"/>
      <c r="E10" s="191"/>
      <c r="F10" s="191"/>
      <c r="G10" s="192"/>
      <c r="H10" s="192"/>
      <c r="I10" s="192"/>
      <c r="J10" s="193"/>
    </row>
    <row r="11" spans="1:10">
      <c r="A11" s="89"/>
      <c r="B11" s="190">
        <v>4</v>
      </c>
      <c r="C11" s="191"/>
      <c r="D11" s="191"/>
      <c r="E11" s="191"/>
      <c r="F11" s="191"/>
      <c r="G11" s="192"/>
      <c r="H11" s="192"/>
      <c r="I11" s="192"/>
      <c r="J11" s="193"/>
    </row>
    <row r="12" spans="1:10">
      <c r="A12" s="89"/>
      <c r="B12" s="190">
        <v>5</v>
      </c>
      <c r="C12" s="191"/>
      <c r="D12" s="191"/>
      <c r="E12" s="191"/>
      <c r="F12" s="191"/>
      <c r="G12" s="192"/>
      <c r="H12" s="192"/>
      <c r="I12" s="192"/>
      <c r="J12" s="193"/>
    </row>
    <row r="13" spans="1:10">
      <c r="B13" s="194"/>
      <c r="C13" s="194"/>
      <c r="D13" s="194"/>
      <c r="E13" s="194"/>
      <c r="F13" s="194"/>
      <c r="G13" s="194"/>
      <c r="H13" s="194"/>
      <c r="I13" s="194"/>
      <c r="J13" s="194"/>
    </row>
    <row r="14" spans="1:10">
      <c r="B14" s="194"/>
      <c r="C14" s="194"/>
      <c r="D14" s="194"/>
      <c r="E14" s="194"/>
      <c r="F14" s="194"/>
      <c r="G14" s="194"/>
      <c r="H14" s="194"/>
      <c r="I14" s="194"/>
      <c r="J14" s="194"/>
    </row>
  </sheetData>
  <sheetProtection sheet="1" objects="1" scenarios="1" formatCells="0" formatColumns="0" formatRows="0" insertRows="0" deleteRows="0"/>
  <mergeCells count="4">
    <mergeCell ref="B2:G2"/>
    <mergeCell ref="E3:F4"/>
    <mergeCell ref="B6:F6"/>
    <mergeCell ref="G6:J6"/>
  </mergeCells>
  <pageMargins left="0.25" right="0.25" top="0.75" bottom="0.75" header="0.3" footer="0.3"/>
  <pageSetup scale="56" fitToHeight="0" orientation="landscape" r:id="rId1"/>
  <headerFooter>
    <oddFooter>&amp;L&amp;9VERSIÓN: 01 - Fecha de Aplicación: 2019/12/23&amp;R&amp;9COD: FT.0220.09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Z1000"/>
  <sheetViews>
    <sheetView showGridLines="0" workbookViewId="0">
      <pane ySplit="23" topLeftCell="A24" activePane="bottomLeft" state="frozen"/>
      <selection pane="bottomLeft" activeCell="B26" sqref="B26"/>
    </sheetView>
  </sheetViews>
  <sheetFormatPr baseColWidth="10" defaultColWidth="14.42578125" defaultRowHeight="15" customHeight="1"/>
  <cols>
    <col min="1" max="1" width="3.28515625" customWidth="1"/>
    <col min="2" max="2" width="16.7109375" customWidth="1"/>
    <col min="3" max="3" width="11.42578125" customWidth="1"/>
    <col min="4" max="4" width="17.85546875" customWidth="1"/>
    <col min="5" max="5" width="11.42578125" customWidth="1"/>
    <col min="6" max="6" width="14" customWidth="1"/>
    <col min="7" max="10" width="11.42578125" customWidth="1"/>
    <col min="11" max="11" width="24.42578125" customWidth="1"/>
    <col min="12" max="12" width="13" customWidth="1"/>
    <col min="13" max="14" width="11.42578125" customWidth="1"/>
    <col min="15" max="15" width="15.42578125" customWidth="1"/>
    <col min="16" max="26" width="11.42578125" customWidth="1"/>
  </cols>
  <sheetData>
    <row r="1" spans="1:15" ht="6" customHeight="1"/>
    <row r="2" spans="1:15" ht="15.75" customHeight="1">
      <c r="A2" s="11"/>
      <c r="B2" s="11"/>
      <c r="C2" s="11"/>
      <c r="D2" s="363" t="s">
        <v>255</v>
      </c>
      <c r="E2" s="226"/>
      <c r="F2" s="226"/>
      <c r="G2" s="226"/>
      <c r="H2" s="226"/>
      <c r="I2" s="51"/>
      <c r="J2" s="51"/>
      <c r="K2" s="11"/>
      <c r="L2" s="11"/>
      <c r="M2" s="11"/>
      <c r="N2" s="11"/>
      <c r="O2" s="11"/>
    </row>
    <row r="3" spans="1:15" ht="12.75" customHeight="1">
      <c r="A3" s="11"/>
      <c r="B3" s="11"/>
      <c r="C3" s="11"/>
      <c r="D3" s="226"/>
      <c r="E3" s="226"/>
      <c r="F3" s="226"/>
      <c r="G3" s="226"/>
      <c r="H3" s="226"/>
      <c r="I3" s="51"/>
      <c r="J3" s="51"/>
      <c r="K3" s="11"/>
      <c r="L3" s="11"/>
      <c r="M3" s="11"/>
      <c r="N3" s="11"/>
      <c r="O3" s="11"/>
    </row>
    <row r="4" spans="1:15" ht="12.75" hidden="1" customHeight="1">
      <c r="A4" s="11"/>
      <c r="B4" s="11"/>
      <c r="C4" s="11"/>
      <c r="D4" s="51"/>
      <c r="E4" s="51"/>
      <c r="F4" s="51"/>
      <c r="G4" s="51"/>
      <c r="H4" s="51"/>
      <c r="I4" s="51"/>
      <c r="J4" s="51"/>
      <c r="K4" s="11"/>
      <c r="L4" s="11"/>
      <c r="M4" s="11"/>
      <c r="N4" s="11"/>
      <c r="O4" s="11"/>
    </row>
    <row r="5" spans="1:15" ht="12.75" hidden="1" customHeight="1">
      <c r="A5" s="11"/>
      <c r="B5" s="11"/>
      <c r="C5" s="11"/>
      <c r="D5" s="51"/>
      <c r="E5" s="51"/>
      <c r="F5" s="51"/>
      <c r="G5" s="51"/>
      <c r="H5" s="51"/>
      <c r="I5" s="51"/>
      <c r="J5" s="51"/>
      <c r="K5" s="11"/>
      <c r="L5" s="11"/>
      <c r="M5" s="11"/>
      <c r="N5" s="11"/>
      <c r="O5" s="11"/>
    </row>
    <row r="6" spans="1:15" ht="19.5" hidden="1" customHeight="1">
      <c r="A6" s="11"/>
      <c r="B6" s="11"/>
      <c r="C6" s="11"/>
      <c r="D6" s="51"/>
      <c r="E6" s="21" t="s">
        <v>256</v>
      </c>
      <c r="F6" s="21" t="s">
        <v>257</v>
      </c>
      <c r="G6" s="21">
        <v>1</v>
      </c>
      <c r="H6" s="21" t="s">
        <v>258</v>
      </c>
      <c r="I6" s="21"/>
      <c r="J6" s="21"/>
      <c r="K6" s="21"/>
      <c r="L6" s="21" t="s">
        <v>259</v>
      </c>
      <c r="M6" s="21"/>
      <c r="N6" s="21"/>
      <c r="O6" s="21"/>
    </row>
    <row r="7" spans="1:15" ht="21.75" hidden="1" customHeight="1">
      <c r="A7" s="11"/>
      <c r="B7" s="11"/>
      <c r="C7" s="11"/>
      <c r="D7" s="51"/>
      <c r="E7" s="21" t="s">
        <v>260</v>
      </c>
      <c r="F7" s="21" t="s">
        <v>261</v>
      </c>
      <c r="G7" s="21">
        <v>2</v>
      </c>
      <c r="H7" s="21" t="s">
        <v>262</v>
      </c>
      <c r="I7" s="21"/>
      <c r="J7" s="21"/>
      <c r="K7" s="21"/>
      <c r="L7" s="21" t="s">
        <v>263</v>
      </c>
      <c r="M7" s="21"/>
      <c r="N7" s="21"/>
      <c r="O7" s="21"/>
    </row>
    <row r="8" spans="1:15" ht="15" hidden="1" customHeight="1">
      <c r="A8" s="11"/>
      <c r="B8" s="11"/>
      <c r="C8" s="11"/>
      <c r="D8" s="51"/>
      <c r="E8" s="21" t="s">
        <v>264</v>
      </c>
      <c r="F8" s="21" t="s">
        <v>265</v>
      </c>
      <c r="G8" s="21">
        <v>3</v>
      </c>
      <c r="H8" s="21" t="s">
        <v>266</v>
      </c>
      <c r="I8" s="21"/>
      <c r="J8" s="21"/>
      <c r="K8" s="21"/>
      <c r="L8" s="21" t="s">
        <v>267</v>
      </c>
      <c r="M8" s="21"/>
      <c r="N8" s="21"/>
      <c r="O8" s="21"/>
    </row>
    <row r="9" spans="1:15" ht="12.75" hidden="1" customHeight="1">
      <c r="A9" s="11"/>
      <c r="B9" s="11"/>
      <c r="C9" s="11"/>
      <c r="D9" s="51"/>
      <c r="E9" s="21" t="s">
        <v>268</v>
      </c>
      <c r="F9" s="21" t="s">
        <v>269</v>
      </c>
      <c r="G9" s="21">
        <v>4</v>
      </c>
      <c r="H9" s="21" t="s">
        <v>270</v>
      </c>
      <c r="I9" s="21"/>
      <c r="J9" s="21"/>
      <c r="K9" s="21"/>
      <c r="L9" s="21" t="s">
        <v>271</v>
      </c>
      <c r="M9" s="21"/>
      <c r="N9" s="21"/>
      <c r="O9" s="21"/>
    </row>
    <row r="10" spans="1:15" ht="12.75" hidden="1" customHeight="1">
      <c r="A10" s="11"/>
      <c r="B10" s="11"/>
      <c r="C10" s="11"/>
      <c r="D10" s="51"/>
      <c r="E10" s="21" t="s">
        <v>272</v>
      </c>
      <c r="F10" s="21" t="s">
        <v>273</v>
      </c>
      <c r="G10" s="21">
        <v>5</v>
      </c>
      <c r="H10" s="21" t="s">
        <v>274</v>
      </c>
      <c r="I10" s="21"/>
      <c r="J10" s="21"/>
      <c r="K10" s="21"/>
      <c r="L10" s="21"/>
      <c r="M10" s="21"/>
      <c r="N10" s="21"/>
      <c r="O10" s="21"/>
    </row>
    <row r="11" spans="1:15" ht="12.75" hidden="1" customHeight="1">
      <c r="A11" s="11"/>
      <c r="B11" s="11"/>
      <c r="C11" s="11"/>
      <c r="D11" s="51"/>
      <c r="E11" s="21" t="s">
        <v>275</v>
      </c>
      <c r="F11" s="21" t="s">
        <v>276</v>
      </c>
      <c r="G11" s="21">
        <v>6</v>
      </c>
      <c r="H11" s="21" t="s">
        <v>277</v>
      </c>
      <c r="I11" s="21"/>
      <c r="J11" s="21"/>
      <c r="K11" s="21"/>
      <c r="L11" s="21"/>
      <c r="M11" s="21"/>
      <c r="N11" s="21"/>
      <c r="O11" s="21"/>
    </row>
    <row r="12" spans="1:15" ht="12.75" hidden="1" customHeight="1">
      <c r="A12" s="11"/>
      <c r="B12" s="11"/>
      <c r="C12" s="11"/>
      <c r="D12" s="51"/>
      <c r="E12" s="51"/>
      <c r="F12" s="21"/>
      <c r="G12" s="21">
        <v>7</v>
      </c>
      <c r="H12" s="51"/>
      <c r="I12" s="51"/>
      <c r="J12" s="51"/>
      <c r="K12" s="11"/>
      <c r="L12" s="21"/>
      <c r="M12" s="21"/>
      <c r="N12" s="21"/>
      <c r="O12" s="21"/>
    </row>
    <row r="13" spans="1:15" ht="12.75" hidden="1" customHeight="1">
      <c r="A13" s="11"/>
      <c r="B13" s="11"/>
      <c r="C13" s="11"/>
      <c r="D13" s="51"/>
      <c r="E13" s="51"/>
      <c r="F13" s="21"/>
      <c r="G13" s="21">
        <v>8</v>
      </c>
      <c r="H13" s="51"/>
      <c r="I13" s="51"/>
      <c r="J13" s="51"/>
      <c r="K13" s="11"/>
      <c r="L13" s="21"/>
      <c r="M13" s="21"/>
      <c r="N13" s="21"/>
      <c r="O13" s="21"/>
    </row>
    <row r="14" spans="1:15" ht="12.75" hidden="1" customHeight="1">
      <c r="A14" s="11"/>
      <c r="B14" s="11"/>
      <c r="C14" s="11"/>
      <c r="D14" s="51"/>
      <c r="E14" s="51"/>
      <c r="F14" s="21"/>
      <c r="G14" s="21">
        <v>9</v>
      </c>
      <c r="H14" s="51"/>
      <c r="I14" s="51"/>
      <c r="J14" s="51"/>
      <c r="K14" s="11"/>
      <c r="L14" s="11"/>
      <c r="M14" s="11"/>
      <c r="N14" s="11"/>
      <c r="O14" s="11"/>
    </row>
    <row r="15" spans="1:15" ht="12.75" hidden="1" customHeight="1">
      <c r="A15" s="11"/>
      <c r="B15" s="11"/>
      <c r="C15" s="11"/>
      <c r="D15" s="51"/>
      <c r="E15" s="51"/>
      <c r="F15" s="51"/>
      <c r="G15" s="21">
        <v>10</v>
      </c>
      <c r="H15" s="51"/>
      <c r="I15" s="51"/>
      <c r="J15" s="51"/>
      <c r="K15" s="11"/>
      <c r="L15" s="11"/>
      <c r="M15" s="11"/>
      <c r="N15" s="11"/>
      <c r="O15" s="11"/>
    </row>
    <row r="16" spans="1:15" ht="12.75" hidden="1" customHeight="1">
      <c r="A16" s="11"/>
      <c r="B16" s="11"/>
      <c r="C16" s="11"/>
      <c r="D16" s="51"/>
      <c r="E16" s="51"/>
      <c r="F16" s="51"/>
      <c r="G16" s="21"/>
      <c r="H16" s="51"/>
      <c r="I16" s="51"/>
      <c r="J16" s="51"/>
      <c r="K16" s="11"/>
      <c r="L16" s="11"/>
      <c r="M16" s="11"/>
      <c r="N16" s="11"/>
      <c r="O16" s="11"/>
    </row>
    <row r="17" spans="1:26" ht="12.75" hidden="1" customHeight="1">
      <c r="A17" s="11"/>
      <c r="B17" s="11"/>
      <c r="C17" s="11"/>
      <c r="D17" s="51"/>
      <c r="E17" s="51"/>
      <c r="F17" s="51"/>
      <c r="G17" s="21"/>
      <c r="H17" s="51"/>
      <c r="I17" s="51"/>
      <c r="J17" s="51"/>
      <c r="K17" s="11"/>
      <c r="L17" s="11"/>
      <c r="M17" s="11"/>
      <c r="N17" s="11"/>
      <c r="O17" s="11"/>
    </row>
    <row r="18" spans="1:26" ht="12.75" hidden="1" customHeight="1">
      <c r="A18" s="11"/>
      <c r="B18" s="52" t="s">
        <v>278</v>
      </c>
      <c r="C18" s="52"/>
      <c r="D18" s="52"/>
      <c r="E18" s="52"/>
      <c r="F18" s="52"/>
      <c r="G18" s="52">
        <v>10</v>
      </c>
      <c r="H18" s="52"/>
      <c r="I18" s="52">
        <v>10</v>
      </c>
      <c r="J18" s="16"/>
      <c r="K18" s="11"/>
      <c r="L18" s="11"/>
      <c r="M18" s="11"/>
      <c r="N18" s="11"/>
      <c r="O18" s="11"/>
    </row>
    <row r="19" spans="1:26" ht="6.75" hidden="1" customHeight="1">
      <c r="A19" s="11"/>
      <c r="B19" s="11"/>
      <c r="C19" s="11"/>
      <c r="D19" s="51"/>
      <c r="E19" s="51"/>
      <c r="F19" s="51"/>
      <c r="G19" s="21"/>
      <c r="H19" s="51"/>
      <c r="I19" s="51"/>
      <c r="J19" s="51"/>
      <c r="K19" s="11"/>
      <c r="L19" s="11"/>
      <c r="M19" s="11"/>
      <c r="N19" s="11"/>
      <c r="O19" s="11"/>
    </row>
    <row r="20" spans="1:26" ht="16.5" hidden="1" customHeight="1">
      <c r="A20" s="11"/>
      <c r="B20" s="11"/>
      <c r="C20" s="11"/>
      <c r="D20" s="51"/>
      <c r="E20" s="51"/>
      <c r="F20" s="51"/>
      <c r="G20" s="21"/>
      <c r="H20" s="51"/>
      <c r="I20" s="51"/>
      <c r="J20" s="51"/>
      <c r="K20" s="11"/>
      <c r="L20" s="11"/>
      <c r="M20" s="11"/>
      <c r="N20" s="11"/>
      <c r="O20" s="11"/>
    </row>
    <row r="21" spans="1:26" ht="12.75" customHeight="1">
      <c r="A21" s="364" t="s">
        <v>279</v>
      </c>
      <c r="B21" s="365"/>
      <c r="C21" s="365"/>
      <c r="D21" s="365"/>
      <c r="E21" s="365"/>
      <c r="F21" s="365"/>
      <c r="G21" s="365"/>
      <c r="H21" s="365"/>
      <c r="I21" s="365"/>
      <c r="J21" s="365"/>
      <c r="K21" s="365"/>
      <c r="L21" s="365"/>
      <c r="M21" s="365"/>
      <c r="N21" s="365"/>
      <c r="O21" s="366"/>
    </row>
    <row r="22" spans="1:26" ht="13.5" customHeight="1">
      <c r="A22" s="367" t="s">
        <v>280</v>
      </c>
      <c r="B22" s="365"/>
      <c r="C22" s="365"/>
      <c r="D22" s="365"/>
      <c r="E22" s="366"/>
      <c r="F22" s="367" t="s">
        <v>281</v>
      </c>
      <c r="G22" s="365"/>
      <c r="H22" s="365"/>
      <c r="I22" s="365"/>
      <c r="J22" s="365"/>
      <c r="K22" s="366"/>
      <c r="L22" s="367" t="s">
        <v>282</v>
      </c>
      <c r="M22" s="365"/>
      <c r="N22" s="365"/>
      <c r="O22" s="366"/>
      <c r="P22" s="19"/>
      <c r="Q22" s="19"/>
      <c r="R22" s="19"/>
      <c r="S22" s="19"/>
      <c r="T22" s="19"/>
      <c r="U22" s="19"/>
      <c r="V22" s="19"/>
      <c r="W22" s="19"/>
      <c r="X22" s="19"/>
      <c r="Y22" s="19"/>
      <c r="Z22" s="19"/>
    </row>
    <row r="23" spans="1:26" ht="29.25" customHeight="1">
      <c r="A23" s="20" t="s">
        <v>28</v>
      </c>
      <c r="B23" s="20" t="s">
        <v>283</v>
      </c>
      <c r="C23" s="20" t="s">
        <v>284</v>
      </c>
      <c r="D23" s="20" t="s">
        <v>285</v>
      </c>
      <c r="E23" s="20" t="s">
        <v>286</v>
      </c>
      <c r="F23" s="20" t="s">
        <v>287</v>
      </c>
      <c r="G23" s="20" t="s">
        <v>288</v>
      </c>
      <c r="H23" s="20" t="s">
        <v>289</v>
      </c>
      <c r="I23" s="20" t="s">
        <v>290</v>
      </c>
      <c r="J23" s="20" t="s">
        <v>291</v>
      </c>
      <c r="K23" s="20" t="s">
        <v>292</v>
      </c>
      <c r="L23" s="20" t="s">
        <v>293</v>
      </c>
      <c r="M23" s="20" t="s">
        <v>294</v>
      </c>
      <c r="N23" s="20" t="s">
        <v>295</v>
      </c>
      <c r="O23" s="20" t="s">
        <v>296</v>
      </c>
      <c r="P23" s="21"/>
      <c r="Q23" s="21"/>
      <c r="R23" s="21"/>
      <c r="S23" s="21"/>
      <c r="T23" s="21"/>
      <c r="U23" s="21"/>
      <c r="V23" s="21"/>
      <c r="W23" s="21"/>
      <c r="X23" s="21"/>
      <c r="Y23" s="21"/>
      <c r="Z23" s="21"/>
    </row>
    <row r="24" spans="1:26" ht="17.25" customHeight="1">
      <c r="A24" s="53">
        <v>1</v>
      </c>
      <c r="B24" s="23"/>
      <c r="C24" s="23"/>
      <c r="D24" s="23"/>
      <c r="E24" s="24"/>
      <c r="F24" s="23"/>
      <c r="G24" s="23"/>
      <c r="H24" s="23"/>
      <c r="I24" s="23"/>
      <c r="J24" s="23"/>
      <c r="K24" s="23"/>
      <c r="L24" s="23"/>
      <c r="M24" s="23"/>
      <c r="N24" s="23"/>
      <c r="O24" s="23"/>
      <c r="P24" s="25"/>
      <c r="Q24" s="25"/>
      <c r="R24" s="25"/>
      <c r="S24" s="25"/>
      <c r="T24" s="25"/>
      <c r="U24" s="25"/>
      <c r="V24" s="25"/>
      <c r="W24" s="25"/>
      <c r="X24" s="25"/>
      <c r="Y24" s="25"/>
      <c r="Z24" s="25"/>
    </row>
    <row r="25" spans="1:26" ht="17.25" customHeight="1">
      <c r="A25" s="53">
        <v>2</v>
      </c>
      <c r="B25" s="23"/>
      <c r="C25" s="23"/>
      <c r="D25" s="23"/>
      <c r="E25" s="23"/>
      <c r="F25" s="23"/>
      <c r="G25" s="23"/>
      <c r="H25" s="23"/>
      <c r="I25" s="23"/>
      <c r="J25" s="23"/>
      <c r="K25" s="23"/>
      <c r="L25" s="23"/>
      <c r="M25" s="23"/>
      <c r="N25" s="23"/>
      <c r="O25" s="23"/>
      <c r="P25" s="16"/>
      <c r="Q25" s="16"/>
      <c r="R25" s="16"/>
      <c r="S25" s="16"/>
      <c r="T25" s="16"/>
      <c r="U25" s="16"/>
      <c r="V25" s="16"/>
      <c r="W25" s="16"/>
      <c r="X25" s="16"/>
      <c r="Y25" s="16"/>
      <c r="Z25" s="16"/>
    </row>
    <row r="26" spans="1:26" ht="17.25" customHeight="1">
      <c r="A26" s="53">
        <v>3</v>
      </c>
      <c r="B26" s="23"/>
      <c r="C26" s="23"/>
      <c r="D26" s="23"/>
      <c r="E26" s="23"/>
      <c r="F26" s="23"/>
      <c r="G26" s="23"/>
      <c r="H26" s="23"/>
      <c r="I26" s="23"/>
      <c r="J26" s="23"/>
      <c r="K26" s="23"/>
      <c r="L26" s="23"/>
      <c r="M26" s="23"/>
      <c r="N26" s="23"/>
      <c r="O26" s="23"/>
      <c r="P26" s="16"/>
      <c r="Q26" s="16"/>
      <c r="R26" s="16"/>
      <c r="S26" s="16"/>
      <c r="T26" s="16"/>
      <c r="U26" s="16"/>
      <c r="V26" s="16"/>
      <c r="W26" s="16"/>
      <c r="X26" s="16"/>
      <c r="Y26" s="16"/>
      <c r="Z26" s="16"/>
    </row>
    <row r="27" spans="1:26" ht="17.25" customHeight="1">
      <c r="A27" s="53">
        <v>4</v>
      </c>
      <c r="B27" s="23"/>
      <c r="C27" s="23"/>
      <c r="D27" s="23"/>
      <c r="E27" s="23"/>
      <c r="F27" s="23"/>
      <c r="G27" s="23"/>
      <c r="H27" s="23"/>
      <c r="I27" s="23"/>
      <c r="J27" s="23"/>
      <c r="K27" s="23"/>
      <c r="L27" s="23"/>
      <c r="M27" s="23"/>
      <c r="N27" s="23"/>
      <c r="O27" s="23"/>
      <c r="P27" s="16"/>
      <c r="Q27" s="16"/>
      <c r="R27" s="16"/>
      <c r="S27" s="16"/>
      <c r="T27" s="16"/>
      <c r="U27" s="16"/>
      <c r="V27" s="16"/>
      <c r="W27" s="16"/>
      <c r="X27" s="16"/>
      <c r="Y27" s="16"/>
      <c r="Z27" s="16"/>
    </row>
    <row r="28" spans="1:26" ht="17.25" customHeight="1">
      <c r="A28" s="53">
        <v>5</v>
      </c>
      <c r="B28" s="23"/>
      <c r="C28" s="23"/>
      <c r="D28" s="23"/>
      <c r="E28" s="23"/>
      <c r="F28" s="23"/>
      <c r="G28" s="23"/>
      <c r="H28" s="23"/>
      <c r="I28" s="23"/>
      <c r="J28" s="23"/>
      <c r="K28" s="23"/>
      <c r="L28" s="23"/>
      <c r="M28" s="23"/>
      <c r="N28" s="23"/>
      <c r="O28" s="23"/>
      <c r="P28" s="16"/>
      <c r="Q28" s="16"/>
      <c r="R28" s="16"/>
      <c r="S28" s="16"/>
      <c r="T28" s="16"/>
      <c r="U28" s="16"/>
      <c r="V28" s="16"/>
      <c r="W28" s="16"/>
      <c r="X28" s="16"/>
      <c r="Y28" s="16"/>
      <c r="Z28" s="16"/>
    </row>
    <row r="29" spans="1:26" ht="17.25" customHeight="1">
      <c r="A29" s="53">
        <v>6</v>
      </c>
      <c r="B29" s="23"/>
      <c r="C29" s="23"/>
      <c r="D29" s="23"/>
      <c r="E29" s="23"/>
      <c r="F29" s="23"/>
      <c r="G29" s="23"/>
      <c r="H29" s="23"/>
      <c r="I29" s="23"/>
      <c r="J29" s="23"/>
      <c r="K29" s="23"/>
      <c r="L29" s="23"/>
      <c r="M29" s="23"/>
      <c r="N29" s="23"/>
      <c r="O29" s="23"/>
      <c r="P29" s="16"/>
      <c r="Q29" s="16"/>
      <c r="R29" s="16"/>
      <c r="S29" s="16"/>
      <c r="T29" s="16"/>
      <c r="U29" s="16"/>
      <c r="V29" s="16"/>
      <c r="W29" s="16"/>
      <c r="X29" s="16"/>
      <c r="Y29" s="16"/>
      <c r="Z29" s="16"/>
    </row>
    <row r="30" spans="1:26" ht="17.25" customHeight="1">
      <c r="A30" s="53">
        <v>7</v>
      </c>
      <c r="B30" s="23"/>
      <c r="C30" s="23"/>
      <c r="D30" s="23"/>
      <c r="E30" s="23"/>
      <c r="F30" s="23"/>
      <c r="G30" s="23"/>
      <c r="H30" s="23"/>
      <c r="I30" s="23"/>
      <c r="J30" s="23"/>
      <c r="K30" s="23"/>
      <c r="L30" s="23"/>
      <c r="M30" s="23"/>
      <c r="N30" s="23"/>
      <c r="O30" s="23"/>
      <c r="P30" s="16"/>
      <c r="Q30" s="16"/>
      <c r="R30" s="16"/>
      <c r="S30" s="16"/>
      <c r="T30" s="16"/>
      <c r="U30" s="16"/>
      <c r="V30" s="16"/>
      <c r="W30" s="16"/>
      <c r="X30" s="16"/>
      <c r="Y30" s="16"/>
      <c r="Z30" s="16"/>
    </row>
    <row r="31" spans="1:26" ht="17.25" customHeight="1">
      <c r="A31" s="53">
        <v>8</v>
      </c>
      <c r="B31" s="23"/>
      <c r="C31" s="23"/>
      <c r="D31" s="23"/>
      <c r="E31" s="23"/>
      <c r="F31" s="23"/>
      <c r="G31" s="23"/>
      <c r="H31" s="23"/>
      <c r="I31" s="23"/>
      <c r="J31" s="23"/>
      <c r="K31" s="23"/>
      <c r="L31" s="23"/>
      <c r="M31" s="23"/>
      <c r="N31" s="23"/>
      <c r="O31" s="23"/>
    </row>
    <row r="32" spans="1:26" ht="17.25" customHeight="1">
      <c r="A32" s="53">
        <v>9</v>
      </c>
      <c r="B32" s="23"/>
      <c r="C32" s="23"/>
      <c r="D32" s="23"/>
      <c r="E32" s="23"/>
      <c r="F32" s="23"/>
      <c r="G32" s="23"/>
      <c r="H32" s="23"/>
      <c r="I32" s="23"/>
      <c r="J32" s="23"/>
      <c r="K32" s="23"/>
      <c r="L32" s="23"/>
      <c r="M32" s="23"/>
      <c r="N32" s="23"/>
      <c r="O32" s="23"/>
    </row>
    <row r="33" spans="1:15" ht="17.25" customHeight="1">
      <c r="A33" s="53">
        <v>10</v>
      </c>
      <c r="B33" s="23"/>
      <c r="C33" s="23"/>
      <c r="D33" s="23"/>
      <c r="E33" s="23"/>
      <c r="F33" s="23"/>
      <c r="G33" s="23"/>
      <c r="H33" s="23"/>
      <c r="I33" s="23"/>
      <c r="J33" s="23"/>
      <c r="K33" s="23"/>
      <c r="L33" s="23"/>
      <c r="M33" s="23"/>
      <c r="N33" s="23"/>
      <c r="O33" s="23"/>
    </row>
    <row r="34" spans="1:15" ht="12.75" customHeight="1">
      <c r="F34" s="11" t="s">
        <v>297</v>
      </c>
      <c r="G34" s="11" t="s">
        <v>297</v>
      </c>
      <c r="H34" s="11" t="s">
        <v>297</v>
      </c>
      <c r="I34" s="11"/>
      <c r="J34" s="11"/>
    </row>
    <row r="35" spans="1:15" ht="12.75" customHeight="1"/>
    <row r="36" spans="1:15" ht="12.75" customHeight="1"/>
    <row r="37" spans="1:15" ht="12.75" customHeight="1"/>
    <row r="38" spans="1:15" ht="12.75" customHeight="1"/>
    <row r="39" spans="1:15" ht="12.75" customHeight="1"/>
    <row r="40" spans="1:15" ht="12.75" customHeight="1"/>
    <row r="41" spans="1:15" ht="12.75" customHeight="1"/>
    <row r="42" spans="1:15" ht="12.75" customHeight="1"/>
    <row r="43" spans="1:15" ht="12.75" customHeight="1"/>
    <row r="44" spans="1:15" ht="12.75" customHeight="1"/>
    <row r="45" spans="1:15" ht="12.75" customHeight="1"/>
    <row r="46" spans="1:15" ht="12.75" customHeight="1"/>
    <row r="47" spans="1:15" ht="12.75" customHeight="1"/>
    <row r="48" spans="1:1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5">
    <mergeCell ref="D2:H3"/>
    <mergeCell ref="A21:O21"/>
    <mergeCell ref="A22:E22"/>
    <mergeCell ref="F22:K22"/>
    <mergeCell ref="L22:O22"/>
  </mergeCells>
  <dataValidations count="4">
    <dataValidation type="list" allowBlank="1" showErrorMessage="1" sqref="G18 I18:J18 G24:G33 I24:J33" xr:uid="{00000000-0002-0000-0B00-000000000000}">
      <formula1>$G$6:$G$15</formula1>
    </dataValidation>
    <dataValidation type="list" allowBlank="1" showErrorMessage="1" sqref="L24:L33" xr:uid="{00000000-0002-0000-0B00-000001000000}">
      <formula1>$L$6:$L$11</formula1>
    </dataValidation>
    <dataValidation type="list" allowBlank="1" showErrorMessage="1" sqref="F18 F24:F33" xr:uid="{00000000-0002-0000-0B00-000002000000}">
      <formula1>$F$6:$F$14</formula1>
    </dataValidation>
    <dataValidation type="list" allowBlank="1" showErrorMessage="1" sqref="H18" xr:uid="{00000000-0002-0000-0B00-000003000000}">
      <formula1>$H$6:$H$12</formula1>
    </dataValidation>
  </dataValidations>
  <pageMargins left="0.7" right="0.7" top="0.75" bottom="0.75" header="0" footer="0"/>
  <pageSetup scale="6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G1:CS1000"/>
  <sheetViews>
    <sheetView showGridLines="0" workbookViewId="0">
      <pane xSplit="24" ySplit="38" topLeftCell="Y39" activePane="bottomRight" state="frozen"/>
      <selection pane="topRight" activeCell="Y1" sqref="Y1"/>
      <selection pane="bottomLeft" activeCell="A39" sqref="A39"/>
      <selection pane="bottomRight" activeCell="Y39" sqref="Y39"/>
    </sheetView>
  </sheetViews>
  <sheetFormatPr baseColWidth="10" defaultColWidth="14.42578125" defaultRowHeight="15" customHeight="1"/>
  <cols>
    <col min="1" max="1" width="1.7109375" customWidth="1"/>
    <col min="2" max="2" width="8" customWidth="1"/>
    <col min="3" max="3" width="2.7109375" customWidth="1"/>
    <col min="4" max="27" width="11.42578125" customWidth="1"/>
    <col min="28" max="28" width="2.7109375" customWidth="1"/>
    <col min="29" max="37" width="1.85546875" customWidth="1"/>
    <col min="38" max="89" width="2.7109375" customWidth="1"/>
    <col min="90" max="97" width="11.42578125" customWidth="1"/>
  </cols>
  <sheetData>
    <row r="1" spans="7:89" ht="12.75" customHeight="1">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row>
    <row r="2" spans="7:89" ht="12.75" customHeight="1">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row>
    <row r="3" spans="7:89" ht="12.75" customHeight="1">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row>
    <row r="4" spans="7:89" ht="23.25" customHeight="1">
      <c r="H4" s="54"/>
      <c r="I4" s="54"/>
      <c r="J4" s="55" t="s">
        <v>298</v>
      </c>
      <c r="K4" s="54"/>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row>
    <row r="5" spans="7:89" ht="12.75" customHeight="1">
      <c r="G5" s="54"/>
      <c r="H5" s="54"/>
      <c r="I5" s="54"/>
      <c r="J5" s="54"/>
      <c r="K5" s="54"/>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row>
    <row r="6" spans="7:89" ht="12.75" customHeight="1">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row>
    <row r="7" spans="7:89" ht="12.75" customHeight="1">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row>
    <row r="8" spans="7:89" ht="12.75" customHeight="1">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row>
    <row r="9" spans="7:89" ht="12.75" customHeight="1">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row>
    <row r="10" spans="7:89" ht="12.75" customHeight="1">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row>
    <row r="11" spans="7:89" ht="12.75" customHeight="1">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row>
    <row r="12" spans="7:89" ht="12.75" customHeight="1">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row>
    <row r="13" spans="7:89" ht="12.75" customHeight="1">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row>
    <row r="14" spans="7:89" ht="12.75" customHeight="1">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row>
    <row r="15" spans="7:89" ht="12.75" customHeight="1">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row>
    <row r="16" spans="7:89" ht="12.75" customHeight="1">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row>
    <row r="17" spans="39:89" ht="12.75" customHeight="1">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row>
    <row r="18" spans="39:89" ht="12.75" customHeight="1">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row>
    <row r="19" spans="39:89" ht="12.75" customHeight="1">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row>
    <row r="20" spans="39:89" ht="12.75" customHeight="1">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row>
    <row r="21" spans="39:89" ht="12.75" customHeight="1">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row>
    <row r="22" spans="39:89" ht="12.75" customHeight="1">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row>
    <row r="23" spans="39:89" ht="12.75" customHeight="1">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row>
    <row r="24" spans="39:89" ht="12.75" customHeight="1">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row>
    <row r="25" spans="39:89" ht="12.75" customHeight="1">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row>
    <row r="26" spans="39:89" ht="12.75" customHeight="1">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row>
    <row r="27" spans="39:89" ht="12.75" customHeight="1">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row>
    <row r="28" spans="39:89" ht="12.75" customHeight="1">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row>
    <row r="29" spans="39:89" ht="12.75" customHeight="1">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row>
    <row r="30" spans="39:89" ht="12.75" customHeight="1">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row>
    <row r="31" spans="39:89" ht="12.75" customHeight="1">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row>
    <row r="32" spans="39:89" ht="12.75" customHeight="1">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row>
    <row r="33" spans="39:89" ht="12.75" customHeight="1">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row>
    <row r="34" spans="39:89" ht="12.75" customHeight="1">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row>
    <row r="35" spans="39:89" ht="12.75" customHeight="1">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row>
    <row r="36" spans="39:89" ht="12.75" customHeight="1">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row>
    <row r="37" spans="39:89" ht="12.75" customHeight="1">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row>
    <row r="38" spans="39:89" ht="12.75" customHeight="1">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row>
    <row r="39" spans="39:89" ht="12.75" customHeight="1">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row>
    <row r="40" spans="39:89" ht="12.75" customHeight="1">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row>
    <row r="41" spans="39:89" ht="12.75" customHeight="1">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row>
    <row r="42" spans="39:89" ht="12.75" customHeight="1">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row>
    <row r="43" spans="39:89" ht="12.75" customHeight="1">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row>
    <row r="44" spans="39:89" ht="12.75" customHeight="1">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row>
    <row r="45" spans="39:89" ht="12.75" customHeight="1">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row>
    <row r="46" spans="39:89" ht="12.75" customHeight="1">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row>
    <row r="47" spans="39:89" ht="12.75" customHeight="1">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row>
    <row r="48" spans="39:89" ht="12.75" customHeight="1">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row>
    <row r="49" spans="25:89" ht="12.75" customHeight="1">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row>
    <row r="50" spans="25:89" ht="12.75" customHeight="1">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row>
    <row r="51" spans="25:89" ht="12.75" customHeight="1">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row>
    <row r="52" spans="25:89" ht="12.75" customHeight="1">
      <c r="Y52" s="11"/>
      <c r="Z52" s="11"/>
      <c r="AA52" s="11"/>
      <c r="AB52" s="11"/>
      <c r="AC52" s="11"/>
      <c r="AD52" s="11"/>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row>
    <row r="53" spans="25:89" ht="12.75" customHeight="1">
      <c r="Y53" s="11"/>
      <c r="Z53" s="11"/>
      <c r="AA53" s="11"/>
      <c r="AB53" s="11"/>
      <c r="AC53" s="11"/>
      <c r="AD53" s="11"/>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row>
    <row r="54" spans="25:89" ht="12.75" customHeight="1">
      <c r="Y54" s="11"/>
      <c r="Z54" s="11"/>
      <c r="AA54" s="11"/>
      <c r="AB54" s="11"/>
      <c r="AC54" s="11"/>
      <c r="AD54" s="11"/>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row>
    <row r="55" spans="25:89" ht="12.75" customHeight="1">
      <c r="Y55" s="11"/>
      <c r="Z55" s="11"/>
      <c r="AA55" s="11"/>
      <c r="AB55" s="11"/>
      <c r="AC55" s="11"/>
      <c r="AD55" s="11"/>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row>
    <row r="56" spans="25:89" ht="12.75" customHeight="1">
      <c r="Y56" s="11"/>
      <c r="Z56" s="11"/>
      <c r="AA56" s="11"/>
      <c r="AB56" s="11"/>
      <c r="AC56" s="11"/>
      <c r="AD56" s="11"/>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row>
    <row r="57" spans="25:89" ht="12.75" customHeight="1">
      <c r="Y57" s="11"/>
      <c r="Z57" s="11"/>
      <c r="AA57" s="11"/>
      <c r="AB57" s="11"/>
      <c r="AC57" s="11"/>
      <c r="AD57" s="11"/>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row>
    <row r="58" spans="25:89" ht="12.75" customHeight="1">
      <c r="Y58" s="11"/>
      <c r="Z58" s="11"/>
      <c r="AA58" s="11"/>
      <c r="AB58" s="11"/>
      <c r="AC58" s="11"/>
      <c r="AD58" s="11"/>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row>
    <row r="59" spans="25:89" ht="12.75" customHeight="1">
      <c r="Y59" s="11"/>
      <c r="Z59" s="11"/>
      <c r="AA59" s="11"/>
      <c r="AB59" s="11"/>
      <c r="AC59" s="11"/>
      <c r="AD59" s="11"/>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row>
    <row r="60" spans="25:89" ht="12.75" customHeight="1">
      <c r="Y60" s="11"/>
      <c r="Z60" s="11"/>
      <c r="AA60" s="11"/>
      <c r="AB60" s="11"/>
      <c r="AC60" s="11"/>
      <c r="AD60" s="11"/>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row>
    <row r="61" spans="25:89" ht="12.75" customHeight="1">
      <c r="Y61" s="11"/>
      <c r="Z61" s="11"/>
      <c r="AA61" s="11"/>
      <c r="AB61" s="11"/>
      <c r="AC61" s="11"/>
      <c r="AD61" s="11"/>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row>
    <row r="62" spans="25:89" ht="12.75" customHeight="1">
      <c r="Y62" s="11"/>
      <c r="Z62" s="11"/>
      <c r="AA62" s="11"/>
      <c r="AB62" s="11"/>
      <c r="AC62" s="11"/>
      <c r="AD62" s="11"/>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row>
    <row r="63" spans="25:89" ht="12.75" customHeight="1">
      <c r="Y63" s="11"/>
      <c r="Z63" s="11"/>
      <c r="AA63" s="11"/>
      <c r="AB63" s="11"/>
      <c r="AC63" s="11"/>
      <c r="AD63" s="11"/>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row>
    <row r="64" spans="25:89" ht="12.75" customHeight="1">
      <c r="Y64" s="11"/>
      <c r="Z64" s="56"/>
      <c r="AA64" s="56"/>
      <c r="AB64" s="56"/>
      <c r="AC64" s="56"/>
      <c r="AD64" s="5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row>
    <row r="65" spans="25:97" ht="12.75" customHeight="1">
      <c r="Y65" s="11"/>
      <c r="Z65" s="56"/>
      <c r="AA65" s="56"/>
      <c r="AB65" s="56"/>
      <c r="AC65" s="56"/>
      <c r="AD65" s="5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row>
    <row r="66" spans="25:97" ht="12.75" customHeight="1">
      <c r="Y66" s="11"/>
      <c r="Z66" s="56"/>
      <c r="AA66" s="56"/>
      <c r="AB66" s="56"/>
      <c r="AC66" s="56"/>
      <c r="AD66" s="5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row>
    <row r="67" spans="25:97" ht="12.75" customHeight="1">
      <c r="Y67" s="11"/>
      <c r="Z67" s="56"/>
      <c r="AA67" s="56"/>
      <c r="AB67" s="56"/>
      <c r="AC67" s="56"/>
      <c r="AD67" s="5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row>
    <row r="68" spans="25:97" ht="12.75" customHeight="1">
      <c r="Y68" s="11"/>
      <c r="Z68" s="56"/>
      <c r="AA68" s="56"/>
      <c r="AB68" s="56"/>
      <c r="AC68" s="56"/>
      <c r="AD68" s="5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row>
    <row r="69" spans="25:97" ht="12.75" customHeight="1">
      <c r="Y69" s="11"/>
      <c r="Z69" s="56"/>
      <c r="AA69" s="56"/>
      <c r="AB69" s="57"/>
      <c r="AC69" s="57">
        <v>1</v>
      </c>
      <c r="AD69" s="57">
        <v>2</v>
      </c>
      <c r="AE69" s="57">
        <v>3</v>
      </c>
      <c r="AF69" s="57">
        <v>4</v>
      </c>
      <c r="AG69" s="57">
        <v>5</v>
      </c>
      <c r="AH69" s="57">
        <v>6</v>
      </c>
      <c r="AI69" s="57">
        <v>7</v>
      </c>
      <c r="AJ69" s="57">
        <v>8</v>
      </c>
      <c r="AK69" s="57">
        <v>9</v>
      </c>
      <c r="AL69" s="57">
        <v>10</v>
      </c>
      <c r="AM69" s="57">
        <v>11</v>
      </c>
      <c r="AN69" s="57">
        <v>12</v>
      </c>
      <c r="AO69" s="57">
        <v>13</v>
      </c>
      <c r="AP69" s="57">
        <v>14</v>
      </c>
      <c r="AQ69" s="57">
        <v>15</v>
      </c>
      <c r="AR69" s="57">
        <v>16</v>
      </c>
      <c r="AS69" s="57">
        <v>17</v>
      </c>
      <c r="AT69" s="57">
        <v>18</v>
      </c>
      <c r="AU69" s="57">
        <v>19</v>
      </c>
      <c r="AV69" s="57">
        <v>20</v>
      </c>
      <c r="AW69" s="57">
        <v>21</v>
      </c>
      <c r="AX69" s="57">
        <v>22</v>
      </c>
      <c r="AY69" s="57">
        <v>23</v>
      </c>
      <c r="AZ69" s="57">
        <v>24</v>
      </c>
      <c r="BA69" s="57">
        <v>25</v>
      </c>
      <c r="BB69" s="57">
        <v>26</v>
      </c>
      <c r="BC69" s="57">
        <v>27</v>
      </c>
      <c r="BD69" s="57">
        <v>28</v>
      </c>
      <c r="BE69" s="57">
        <v>29</v>
      </c>
      <c r="BF69" s="57">
        <v>30</v>
      </c>
      <c r="BG69" s="57">
        <v>31</v>
      </c>
      <c r="BH69" s="57">
        <v>32</v>
      </c>
      <c r="BI69" s="57">
        <v>33</v>
      </c>
      <c r="BJ69" s="57">
        <v>34</v>
      </c>
      <c r="BK69" s="57">
        <v>35</v>
      </c>
      <c r="BL69" s="57">
        <v>36</v>
      </c>
      <c r="BM69" s="57">
        <v>37</v>
      </c>
      <c r="BN69" s="57">
        <v>38</v>
      </c>
      <c r="BO69" s="57">
        <v>39</v>
      </c>
      <c r="BP69" s="57">
        <v>40</v>
      </c>
      <c r="BQ69" s="57">
        <v>41</v>
      </c>
      <c r="BR69" s="57">
        <v>42</v>
      </c>
      <c r="BS69" s="57">
        <v>43</v>
      </c>
      <c r="BT69" s="57">
        <v>44</v>
      </c>
      <c r="BU69" s="57">
        <v>45</v>
      </c>
      <c r="BV69" s="57">
        <v>46</v>
      </c>
      <c r="BW69" s="57">
        <v>47</v>
      </c>
      <c r="BX69" s="57">
        <v>48</v>
      </c>
      <c r="BY69" s="57">
        <v>49</v>
      </c>
      <c r="BZ69" s="57">
        <v>50</v>
      </c>
      <c r="CA69" s="56"/>
      <c r="CB69" s="56"/>
      <c r="CC69" s="56"/>
      <c r="CD69" s="56"/>
      <c r="CE69" s="56"/>
      <c r="CF69" s="56"/>
      <c r="CG69" s="56"/>
      <c r="CH69" s="56"/>
      <c r="CI69" s="56"/>
      <c r="CJ69" s="56"/>
      <c r="CK69" s="56"/>
      <c r="CL69" s="56"/>
      <c r="CM69" s="56"/>
      <c r="CN69" s="56"/>
      <c r="CO69" s="56"/>
      <c r="CP69" s="56"/>
      <c r="CQ69" s="56"/>
      <c r="CR69" s="56"/>
      <c r="CS69" s="56"/>
    </row>
    <row r="70" spans="25:97" ht="12.75" customHeight="1">
      <c r="Y70" s="11"/>
      <c r="Z70" s="56"/>
      <c r="AA70" s="56"/>
      <c r="AB70" s="57">
        <v>10</v>
      </c>
      <c r="AC70" s="57">
        <f>IF(VLOOKUP(AC69,'Identificación de Interesados'!$A$24:$I$33,9,0)&gt;0,VLOOKUP(AC69,'Identificación de Interesados'!$A$24:$I$33,9,0),0)</f>
        <v>0</v>
      </c>
      <c r="AD70" s="57">
        <f>IF(VLOOKUP(AD69,'Identificación de Interesados'!$A$24:$I$33,9,0)&gt;0,VLOOKUP(AD69,'Identificación de Interesados'!$A$24:$I$33,9,0),0)</f>
        <v>0</v>
      </c>
      <c r="AE70" s="57">
        <f>IF(VLOOKUP(AE69,'Identificación de Interesados'!$A$24:$I$33,9,0)&gt;0,VLOOKUP(AE69,'Identificación de Interesados'!$A$24:$I$33,9,0),0)</f>
        <v>0</v>
      </c>
      <c r="AF70" s="57">
        <f>IF(VLOOKUP(AF69,'Identificación de Interesados'!$A$24:$I$33,9,0)&gt;0,VLOOKUP(AF69,'Identificación de Interesados'!$A$24:$I$33,9,0),0)</f>
        <v>0</v>
      </c>
      <c r="AG70" s="57">
        <f>IF(VLOOKUP(AG69,'Identificación de Interesados'!$A$24:$I$33,9,0)&gt;0,VLOOKUP(AG69,'Identificación de Interesados'!$A$24:$I$33,9,0),0)</f>
        <v>0</v>
      </c>
      <c r="AH70" s="57">
        <f>IF(VLOOKUP(AH69,'Identificación de Interesados'!$A$24:$I$33,9,0)&gt;0,VLOOKUP(AH69,'Identificación de Interesados'!$A$24:$I$33,9,0),0)</f>
        <v>0</v>
      </c>
      <c r="AI70" s="57">
        <f>IF(VLOOKUP(AI69,'Identificación de Interesados'!$A$24:$I$33,9,0)&gt;0,VLOOKUP(AI69,'Identificación de Interesados'!$A$24:$I$33,9,0),0)</f>
        <v>0</v>
      </c>
      <c r="AJ70" s="57">
        <f>IF(VLOOKUP(AJ69,'Identificación de Interesados'!$A$24:$I$33,9,0)&gt;0,VLOOKUP(AJ69,'Identificación de Interesados'!$A$24:$I$33,9,0),0)</f>
        <v>0</v>
      </c>
      <c r="AK70" s="57">
        <f>IF(VLOOKUP(AK69,'Identificación de Interesados'!$A$24:$I$33,9,0)&gt;0,VLOOKUP(AK69,'Identificación de Interesados'!$A$24:$I$33,9,0),0)</f>
        <v>0</v>
      </c>
      <c r="AL70" s="57">
        <f>IF(VLOOKUP(AL69,'Identificación de Interesados'!$A$24:$I$33,9,0)&gt;0,VLOOKUP(AL69,'Identificación de Interesados'!$A$24:$I$33,9,0),0)</f>
        <v>0</v>
      </c>
      <c r="AM70" s="57" t="e">
        <f>IF(VLOOKUP(AM69,'Identificación de Interesados'!$A$24:$I$33,9,0)&gt;0,VLOOKUP(AM69,'Identificación de Interesados'!$A$24:$I$33,9,0),0)</f>
        <v>#N/A</v>
      </c>
      <c r="AN70" s="57" t="e">
        <f>IF(VLOOKUP(AN69,'Identificación de Interesados'!$A$24:$I$33,9,0)&gt;0,VLOOKUP(AN69,'Identificación de Interesados'!$A$24:$I$33,9,0),0)</f>
        <v>#N/A</v>
      </c>
      <c r="AO70" s="57" t="e">
        <f>IF(VLOOKUP(AO69,'Identificación de Interesados'!$A$24:$I$33,9,0)&gt;0,VLOOKUP(AO69,'Identificación de Interesados'!$A$24:$I$33,9,0),0)</f>
        <v>#N/A</v>
      </c>
      <c r="AP70" s="57" t="e">
        <f>IF(VLOOKUP(AP69,'Identificación de Interesados'!$A$24:$I$33,9,0)&gt;0,VLOOKUP(AP69,'Identificación de Interesados'!$A$24:$I$33,9,0),0)</f>
        <v>#N/A</v>
      </c>
      <c r="AQ70" s="57" t="e">
        <f>IF(VLOOKUP(AQ69,'Identificación de Interesados'!$A$24:$I$33,9,0)&gt;0,VLOOKUP(AQ69,'Identificación de Interesados'!$A$24:$I$33,9,0),0)</f>
        <v>#N/A</v>
      </c>
      <c r="AR70" s="57" t="e">
        <f>IF(VLOOKUP(AR69,'Identificación de Interesados'!$A$24:$I$33,9,0)&gt;0,VLOOKUP(AR69,'Identificación de Interesados'!$A$24:$I$33,9,0),0)</f>
        <v>#N/A</v>
      </c>
      <c r="AS70" s="57" t="e">
        <f>IF(VLOOKUP(AS69,'Identificación de Interesados'!$A$24:$I$33,9,0)&gt;0,VLOOKUP(AS69,'Identificación de Interesados'!$A$24:$I$33,9,0),0)</f>
        <v>#N/A</v>
      </c>
      <c r="AT70" s="57" t="e">
        <f>IF(VLOOKUP(AT69,'Identificación de Interesados'!$A$24:$I$33,9,0)&gt;0,VLOOKUP(AT69,'Identificación de Interesados'!$A$24:$I$33,9,0),0)</f>
        <v>#N/A</v>
      </c>
      <c r="AU70" s="57" t="e">
        <f>IF(VLOOKUP(AU69,'Identificación de Interesados'!$A$24:$I$33,9,0)&gt;0,VLOOKUP(AU69,'Identificación de Interesados'!$A$24:$I$33,9,0),0)</f>
        <v>#N/A</v>
      </c>
      <c r="AV70" s="57" t="e">
        <f>IF(VLOOKUP(AV69,'Identificación de Interesados'!$A$24:$I$33,9,0)&gt;0,VLOOKUP(AV69,'Identificación de Interesados'!$A$24:$I$33,9,0),0)</f>
        <v>#N/A</v>
      </c>
      <c r="AW70" s="57" t="e">
        <f>IF(VLOOKUP(AW69,'Identificación de Interesados'!$A$24:$I$33,9,0)&gt;0,VLOOKUP(AW69,'Identificación de Interesados'!$A$24:$I$33,9,0),0)</f>
        <v>#N/A</v>
      </c>
      <c r="AX70" s="57" t="e">
        <f>IF(VLOOKUP(AX69,'Identificación de Interesados'!$A$24:$I$33,9,0)&gt;0,VLOOKUP(AX69,'Identificación de Interesados'!$A$24:$I$33,9,0),0)</f>
        <v>#N/A</v>
      </c>
      <c r="AY70" s="57" t="e">
        <f>IF(VLOOKUP(AY69,'Identificación de Interesados'!$A$24:$I$33,9,0)&gt;0,VLOOKUP(AY69,'Identificación de Interesados'!$A$24:$I$33,9,0),0)</f>
        <v>#N/A</v>
      </c>
      <c r="AZ70" s="57" t="e">
        <f>IF(VLOOKUP(AZ69,'Identificación de Interesados'!$A$24:$I$33,9,0)&gt;0,VLOOKUP(AZ69,'Identificación de Interesados'!$A$24:$I$33,9,0),0)</f>
        <v>#N/A</v>
      </c>
      <c r="BA70" s="57" t="e">
        <f>IF(VLOOKUP(BA69,'Identificación de Interesados'!$A$24:$I$33,9,0)&gt;0,VLOOKUP(BA69,'Identificación de Interesados'!$A$24:$I$33,9,0),0)</f>
        <v>#N/A</v>
      </c>
      <c r="BB70" s="57" t="e">
        <f>IF(VLOOKUP(BB69,'Identificación de Interesados'!$A$24:$I$33,9,0)&gt;0,VLOOKUP(BB69,'Identificación de Interesados'!$A$24:$I$33,9,0),0)</f>
        <v>#N/A</v>
      </c>
      <c r="BC70" s="57" t="e">
        <f>IF(VLOOKUP(BC69,'Identificación de Interesados'!$A$24:$I$33,9,0)&gt;0,VLOOKUP(BC69,'Identificación de Interesados'!$A$24:$I$33,9,0),0)</f>
        <v>#N/A</v>
      </c>
      <c r="BD70" s="57" t="e">
        <f>IF(VLOOKUP(BD69,'Identificación de Interesados'!$A$24:$I$33,9,0)&gt;0,VLOOKUP(BD69,'Identificación de Interesados'!$A$24:$I$33,9,0),0)</f>
        <v>#N/A</v>
      </c>
      <c r="BE70" s="57" t="e">
        <f>IF(VLOOKUP(BE69,'Identificación de Interesados'!$A$24:$I$33,9,0)&gt;0,VLOOKUP(BE69,'Identificación de Interesados'!$A$24:$I$33,9,0),0)</f>
        <v>#N/A</v>
      </c>
      <c r="BF70" s="57" t="e">
        <f>IF(VLOOKUP(BF69,'Identificación de Interesados'!$A$24:$I$33,9,0)&gt;0,VLOOKUP(BF69,'Identificación de Interesados'!$A$24:$I$33,9,0),0)</f>
        <v>#N/A</v>
      </c>
      <c r="BG70" s="57" t="e">
        <f>IF(VLOOKUP(BG69,'Identificación de Interesados'!$A$24:$I$33,9,0)&gt;0,VLOOKUP(BG69,'Identificación de Interesados'!$A$24:$I$33,9,0),0)</f>
        <v>#N/A</v>
      </c>
      <c r="BH70" s="57" t="e">
        <f>IF(VLOOKUP(BH69,'Identificación de Interesados'!$A$24:$I$33,9,0)&gt;0,VLOOKUP(BH69,'Identificación de Interesados'!$A$24:$I$33,9,0),0)</f>
        <v>#N/A</v>
      </c>
      <c r="BI70" s="57" t="e">
        <f>IF(VLOOKUP(BI69,'Identificación de Interesados'!$A$24:$I$33,9,0)&gt;0,VLOOKUP(BI69,'Identificación de Interesados'!$A$24:$I$33,9,0),0)</f>
        <v>#N/A</v>
      </c>
      <c r="BJ70" s="57" t="e">
        <f>IF(VLOOKUP(BJ69,'Identificación de Interesados'!$A$24:$I$33,9,0)&gt;0,VLOOKUP(BJ69,'Identificación de Interesados'!$A$24:$I$33,9,0),0)</f>
        <v>#N/A</v>
      </c>
      <c r="BK70" s="57" t="e">
        <f>IF(VLOOKUP(BK69,'Identificación de Interesados'!$A$24:$I$33,9,0)&gt;0,VLOOKUP(BK69,'Identificación de Interesados'!$A$24:$I$33,9,0),0)</f>
        <v>#N/A</v>
      </c>
      <c r="BL70" s="57" t="e">
        <f>IF(VLOOKUP(BL69,'Identificación de Interesados'!$A$24:$I$33,9,0)&gt;0,VLOOKUP(BL69,'Identificación de Interesados'!$A$24:$I$33,9,0),0)</f>
        <v>#N/A</v>
      </c>
      <c r="BM70" s="57" t="e">
        <f>IF(VLOOKUP(BM69,'Identificación de Interesados'!$A$24:$I$33,9,0)&gt;0,VLOOKUP(BM69,'Identificación de Interesados'!$A$24:$I$33,9,0),0)</f>
        <v>#N/A</v>
      </c>
      <c r="BN70" s="57" t="e">
        <f>IF(VLOOKUP(BN69,'Identificación de Interesados'!$A$24:$I$33,9,0)&gt;0,VLOOKUP(BN69,'Identificación de Interesados'!$A$24:$I$33,9,0),0)</f>
        <v>#N/A</v>
      </c>
      <c r="BO70" s="57" t="e">
        <f>IF(VLOOKUP(BO69,'Identificación de Interesados'!$A$24:$I$33,9,0)&gt;0,VLOOKUP(BO69,'Identificación de Interesados'!$A$24:$I$33,9,0),0)</f>
        <v>#N/A</v>
      </c>
      <c r="BP70" s="57" t="e">
        <f>IF(VLOOKUP(BP69,'Identificación de Interesados'!$A$24:$I$33,9,0)&gt;0,VLOOKUP(BP69,'Identificación de Interesados'!$A$24:$I$33,9,0),0)</f>
        <v>#N/A</v>
      </c>
      <c r="BQ70" s="57" t="e">
        <f>IF(VLOOKUP(BQ69,'Identificación de Interesados'!$A$24:$I$33,9,0)&gt;0,VLOOKUP(BQ69,'Identificación de Interesados'!$A$24:$I$33,9,0),0)</f>
        <v>#N/A</v>
      </c>
      <c r="BR70" s="57" t="e">
        <f>IF(VLOOKUP(BR69,'Identificación de Interesados'!$A$24:$I$33,9,0)&gt;0,VLOOKUP(BR69,'Identificación de Interesados'!$A$24:$I$33,9,0),0)</f>
        <v>#N/A</v>
      </c>
      <c r="BS70" s="57" t="e">
        <f>IF(VLOOKUP(BS69,'Identificación de Interesados'!$A$24:$I$33,9,0)&gt;0,VLOOKUP(BS69,'Identificación de Interesados'!$A$24:$I$33,9,0),0)</f>
        <v>#N/A</v>
      </c>
      <c r="BT70" s="57" t="e">
        <f>IF(VLOOKUP(BT69,'Identificación de Interesados'!$A$24:$I$33,9,0)&gt;0,VLOOKUP(BT69,'Identificación de Interesados'!$A$24:$I$33,9,0),0)</f>
        <v>#N/A</v>
      </c>
      <c r="BU70" s="57" t="e">
        <f>IF(VLOOKUP(BU69,'Identificación de Interesados'!$A$24:$I$33,9,0)&gt;0,VLOOKUP(BU69,'Identificación de Interesados'!$A$24:$I$33,9,0),0)</f>
        <v>#N/A</v>
      </c>
      <c r="BV70" s="57" t="e">
        <f>IF(VLOOKUP(BV69,'Identificación de Interesados'!$A$24:$I$33,9,0)&gt;0,VLOOKUP(BV69,'Identificación de Interesados'!$A$24:$I$33,9,0),0)</f>
        <v>#N/A</v>
      </c>
      <c r="BW70" s="57" t="e">
        <f>IF(VLOOKUP(BW69,'Identificación de Interesados'!$A$24:$I$33,9,0)&gt;0,VLOOKUP(BW69,'Identificación de Interesados'!$A$24:$I$33,9,0),0)</f>
        <v>#N/A</v>
      </c>
      <c r="BX70" s="57" t="e">
        <f>IF(VLOOKUP(BX69,'Identificación de Interesados'!$A$24:$I$33,9,0)&gt;0,VLOOKUP(BX69,'Identificación de Interesados'!$A$24:$I$33,9,0),0)</f>
        <v>#N/A</v>
      </c>
      <c r="BY70" s="57" t="e">
        <f>IF(VLOOKUP(BY69,'Identificación de Interesados'!$A$24:$I$33,9,0)&gt;0,VLOOKUP(BY69,'Identificación de Interesados'!$A$24:$I$33,9,0),0)</f>
        <v>#N/A</v>
      </c>
      <c r="BZ70" s="57" t="e">
        <f>IF(VLOOKUP(BZ69,'Identificación de Interesados'!$A$24:$I$33,9,0)&gt;0,VLOOKUP(BZ69,'Identificación de Interesados'!$A$24:$I$33,9,0),0)</f>
        <v>#N/A</v>
      </c>
      <c r="CA70" s="56"/>
      <c r="CB70" s="56"/>
      <c r="CC70" s="56"/>
      <c r="CD70" s="56"/>
      <c r="CE70" s="56"/>
      <c r="CF70" s="56"/>
      <c r="CG70" s="56"/>
      <c r="CH70" s="56"/>
      <c r="CI70" s="56"/>
      <c r="CJ70" s="56"/>
      <c r="CK70" s="56"/>
      <c r="CL70" s="56"/>
      <c r="CM70" s="56"/>
      <c r="CN70" s="56"/>
      <c r="CO70" s="56"/>
      <c r="CP70" s="56"/>
      <c r="CQ70" s="56"/>
      <c r="CR70" s="56"/>
      <c r="CS70" s="56"/>
    </row>
    <row r="71" spans="25:97" ht="12.75" customHeight="1">
      <c r="Y71" s="11"/>
      <c r="Z71" s="56"/>
      <c r="AA71" s="57" t="s">
        <v>278</v>
      </c>
      <c r="AB71" s="57">
        <v>10</v>
      </c>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6"/>
      <c r="CB71" s="56"/>
      <c r="CC71" s="56"/>
      <c r="CD71" s="56"/>
      <c r="CE71" s="56"/>
      <c r="CF71" s="56"/>
      <c r="CG71" s="56"/>
      <c r="CH71" s="56"/>
      <c r="CI71" s="56"/>
      <c r="CJ71" s="56"/>
      <c r="CK71" s="56"/>
      <c r="CL71" s="56"/>
      <c r="CM71" s="56"/>
      <c r="CN71" s="56"/>
      <c r="CO71" s="56"/>
      <c r="CP71" s="56"/>
      <c r="CQ71" s="56"/>
      <c r="CR71" s="56"/>
      <c r="CS71" s="56"/>
    </row>
    <row r="72" spans="25:97" ht="12.75" customHeight="1">
      <c r="Y72" s="11"/>
      <c r="Z72" s="56">
        <v>1</v>
      </c>
      <c r="AA72" s="56" t="str">
        <f>IF(VLOOKUP(Z72,'Identificación de Interesados'!$A$24:$I$33,2,0)&gt;0,VLOOKUP(Z72,'Identificación de Interesados'!$A$24:$I$33,2,0),"")</f>
        <v/>
      </c>
      <c r="AB72" s="57"/>
      <c r="AC72" s="57" t="str">
        <f>IF(VLOOKUP($Z72,'Identificación de Interesados'!$A$24:$I$33,7,0)&gt;0,VLOOKUP($Z72,'Identificación de Interesados'!$A$24:$I$33,7,0),"")</f>
        <v/>
      </c>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6"/>
      <c r="CB72" s="56"/>
      <c r="CC72" s="56"/>
      <c r="CD72" s="56"/>
      <c r="CE72" s="56"/>
      <c r="CF72" s="56"/>
      <c r="CG72" s="56"/>
      <c r="CH72" s="56"/>
      <c r="CI72" s="56"/>
      <c r="CJ72" s="56"/>
      <c r="CK72" s="56"/>
      <c r="CL72" s="56"/>
      <c r="CM72" s="56"/>
      <c r="CN72" s="56"/>
      <c r="CO72" s="56"/>
      <c r="CP72" s="56"/>
      <c r="CQ72" s="56"/>
      <c r="CR72" s="56"/>
      <c r="CS72" s="56"/>
    </row>
    <row r="73" spans="25:97" ht="12.75" customHeight="1">
      <c r="Y73" s="11"/>
      <c r="Z73" s="56">
        <v>2</v>
      </c>
      <c r="AA73" s="56" t="str">
        <f>IF(VLOOKUP(Z73,'Identificación de Interesados'!$A$24:$I$33,2,0)&gt;0,VLOOKUP(Z73,'Identificación de Interesados'!$A$24:$I$33,2,0),"")</f>
        <v/>
      </c>
      <c r="AB73" s="57"/>
      <c r="AC73" s="57"/>
      <c r="AD73" s="57" t="str">
        <f>IF(VLOOKUP($Z73,'Identificación de Interesados'!$A$24:$I$33,7,0)&gt;0,VLOOKUP($Z73,'Identificación de Interesados'!$A$24:$I$33,7,0),"")</f>
        <v/>
      </c>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6"/>
      <c r="CB73" s="56"/>
      <c r="CC73" s="56"/>
      <c r="CD73" s="56"/>
      <c r="CE73" s="56"/>
      <c r="CF73" s="56"/>
      <c r="CG73" s="56"/>
      <c r="CH73" s="56"/>
      <c r="CI73" s="56"/>
      <c r="CJ73" s="56"/>
      <c r="CK73" s="56"/>
      <c r="CL73" s="56"/>
      <c r="CM73" s="56"/>
      <c r="CN73" s="56"/>
      <c r="CO73" s="56"/>
      <c r="CP73" s="56"/>
      <c r="CQ73" s="56"/>
      <c r="CR73" s="56"/>
      <c r="CS73" s="56"/>
    </row>
    <row r="74" spans="25:97" ht="12.75" customHeight="1">
      <c r="Y74" s="11"/>
      <c r="Z74" s="56">
        <v>3</v>
      </c>
      <c r="AA74" s="56" t="str">
        <f>IF(VLOOKUP(Z74,'Identificación de Interesados'!$A$24:$I$33,2,0)&gt;0,VLOOKUP(Z74,'Identificación de Interesados'!$A$24:$I$33,2,0),"")</f>
        <v/>
      </c>
      <c r="AB74" s="57"/>
      <c r="AC74" s="57"/>
      <c r="AD74" s="57"/>
      <c r="AE74" s="57" t="str">
        <f>IF(VLOOKUP($Z74,'Identificación de Interesados'!$A$24:$I$33,7,0)&gt;0,VLOOKUP($Z74,'Identificación de Interesados'!$A$24:$I$33,7,0),"")</f>
        <v/>
      </c>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6"/>
      <c r="CB74" s="56"/>
      <c r="CC74" s="56"/>
      <c r="CD74" s="56"/>
      <c r="CE74" s="56"/>
      <c r="CF74" s="56"/>
      <c r="CG74" s="56"/>
      <c r="CH74" s="56"/>
      <c r="CI74" s="56"/>
      <c r="CJ74" s="56"/>
      <c r="CK74" s="56"/>
      <c r="CL74" s="56"/>
      <c r="CM74" s="56"/>
      <c r="CN74" s="56"/>
      <c r="CO74" s="56"/>
      <c r="CP74" s="56"/>
      <c r="CQ74" s="56"/>
      <c r="CR74" s="56"/>
      <c r="CS74" s="56"/>
    </row>
    <row r="75" spans="25:97" ht="12.75" customHeight="1">
      <c r="Y75" s="11"/>
      <c r="Z75" s="56">
        <v>4</v>
      </c>
      <c r="AA75" s="56" t="str">
        <f>IF(VLOOKUP(Z75,'Identificación de Interesados'!$A$24:$I$33,2,0)&gt;0,VLOOKUP(Z75,'Identificación de Interesados'!$A$24:$I$33,2,0),"")</f>
        <v/>
      </c>
      <c r="AB75" s="57"/>
      <c r="AC75" s="57"/>
      <c r="AD75" s="57"/>
      <c r="AE75" s="57"/>
      <c r="AF75" s="57" t="str">
        <f>IF(VLOOKUP($Z75,'Identificación de Interesados'!$A$24:$I$33,7,0)&gt;0,VLOOKUP($Z75,'Identificación de Interesados'!$A$24:$I$33,7,0),"")</f>
        <v/>
      </c>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6"/>
      <c r="CB75" s="56"/>
      <c r="CC75" s="56"/>
      <c r="CD75" s="56"/>
      <c r="CE75" s="56"/>
      <c r="CF75" s="56"/>
      <c r="CG75" s="56"/>
      <c r="CH75" s="56"/>
      <c r="CI75" s="56"/>
      <c r="CJ75" s="56"/>
      <c r="CK75" s="56"/>
      <c r="CL75" s="56"/>
      <c r="CM75" s="56"/>
      <c r="CN75" s="56"/>
      <c r="CO75" s="56"/>
      <c r="CP75" s="56"/>
      <c r="CQ75" s="56"/>
      <c r="CR75" s="56"/>
      <c r="CS75" s="56"/>
    </row>
    <row r="76" spans="25:97" ht="12.75" customHeight="1">
      <c r="Y76" s="11"/>
      <c r="Z76" s="56">
        <v>5</v>
      </c>
      <c r="AA76" s="56" t="str">
        <f>IF(VLOOKUP(Z76,'Identificación de Interesados'!$A$24:$I$33,2,0)&gt;0,VLOOKUP(Z76,'Identificación de Interesados'!$A$24:$I$33,2,0),"")</f>
        <v/>
      </c>
      <c r="AB76" s="57"/>
      <c r="AC76" s="57"/>
      <c r="AD76" s="57"/>
      <c r="AE76" s="57"/>
      <c r="AF76" s="57"/>
      <c r="AG76" s="57" t="str">
        <f>IF(VLOOKUP($Z76,'Identificación de Interesados'!$A$24:$I$33,7,0)&gt;0,VLOOKUP($Z76,'Identificación de Interesados'!$A$24:$I$33,7,0),"")</f>
        <v/>
      </c>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6"/>
      <c r="CB76" s="56"/>
      <c r="CC76" s="56"/>
      <c r="CD76" s="56"/>
      <c r="CE76" s="56"/>
      <c r="CF76" s="56"/>
      <c r="CG76" s="56"/>
      <c r="CH76" s="56"/>
      <c r="CI76" s="56"/>
      <c r="CJ76" s="56"/>
      <c r="CK76" s="56"/>
      <c r="CL76" s="56"/>
      <c r="CM76" s="56"/>
      <c r="CN76" s="56"/>
      <c r="CO76" s="56"/>
      <c r="CP76" s="56"/>
      <c r="CQ76" s="56"/>
      <c r="CR76" s="56"/>
      <c r="CS76" s="56"/>
    </row>
    <row r="77" spans="25:97" ht="12.75" customHeight="1">
      <c r="Y77" s="11"/>
      <c r="Z77" s="56">
        <v>6</v>
      </c>
      <c r="AA77" s="56" t="str">
        <f>IF(VLOOKUP(Z77,'Identificación de Interesados'!$A$24:$I$33,2,0)&gt;0,VLOOKUP(Z77,'Identificación de Interesados'!$A$24:$I$33,2,0),"")</f>
        <v/>
      </c>
      <c r="AB77" s="57"/>
      <c r="AC77" s="57"/>
      <c r="AD77" s="57"/>
      <c r="AE77" s="57"/>
      <c r="AF77" s="57"/>
      <c r="AG77" s="57"/>
      <c r="AH77" s="57" t="str">
        <f>IF(VLOOKUP($Z77,'Identificación de Interesados'!$A$24:$I$33,7,0)&gt;0,VLOOKUP($Z77,'Identificación de Interesados'!$A$24:$I$33,7,0),"")</f>
        <v/>
      </c>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6"/>
      <c r="CB77" s="56"/>
      <c r="CC77" s="56"/>
      <c r="CD77" s="56"/>
      <c r="CE77" s="56"/>
      <c r="CF77" s="56"/>
      <c r="CG77" s="56"/>
      <c r="CH77" s="56"/>
      <c r="CI77" s="56"/>
      <c r="CJ77" s="56"/>
      <c r="CK77" s="56"/>
      <c r="CL77" s="56"/>
      <c r="CM77" s="56"/>
      <c r="CN77" s="56"/>
      <c r="CO77" s="56"/>
      <c r="CP77" s="56"/>
      <c r="CQ77" s="56"/>
      <c r="CR77" s="56"/>
      <c r="CS77" s="56"/>
    </row>
    <row r="78" spans="25:97" ht="12.75" customHeight="1">
      <c r="Y78" s="11"/>
      <c r="Z78" s="56">
        <v>7</v>
      </c>
      <c r="AA78" s="56" t="str">
        <f>IF(VLOOKUP(Z78,'Identificación de Interesados'!$A$24:$I$33,2,0)&gt;0,VLOOKUP(Z78,'Identificación de Interesados'!$A$24:$I$33,2,0),"")</f>
        <v/>
      </c>
      <c r="AB78" s="57"/>
      <c r="AC78" s="57"/>
      <c r="AD78" s="57"/>
      <c r="AE78" s="57"/>
      <c r="AF78" s="57"/>
      <c r="AG78" s="57"/>
      <c r="AH78" s="57"/>
      <c r="AI78" s="57" t="str">
        <f>IF(VLOOKUP($Z78,'Identificación de Interesados'!$A$24:$I$33,7,0)&gt;0,VLOOKUP($Z78,'Identificación de Interesados'!$A$24:$I$33,7,0),"")</f>
        <v/>
      </c>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6"/>
      <c r="CB78" s="56"/>
      <c r="CC78" s="56"/>
      <c r="CD78" s="56"/>
      <c r="CE78" s="56"/>
      <c r="CF78" s="56"/>
      <c r="CG78" s="56"/>
      <c r="CH78" s="56"/>
      <c r="CI78" s="56"/>
      <c r="CJ78" s="56"/>
      <c r="CK78" s="56"/>
      <c r="CL78" s="56"/>
      <c r="CM78" s="56"/>
      <c r="CN78" s="56"/>
      <c r="CO78" s="56"/>
      <c r="CP78" s="56"/>
      <c r="CQ78" s="56"/>
      <c r="CR78" s="56"/>
      <c r="CS78" s="56"/>
    </row>
    <row r="79" spans="25:97" ht="12.75" customHeight="1">
      <c r="Y79" s="11"/>
      <c r="Z79" s="56">
        <v>8</v>
      </c>
      <c r="AA79" s="56" t="str">
        <f>IF(VLOOKUP(Z79,'Identificación de Interesados'!$A$24:$I$33,2,0)&gt;0,VLOOKUP(Z79,'Identificación de Interesados'!$A$24:$I$33,2,0),"")</f>
        <v/>
      </c>
      <c r="AB79" s="57"/>
      <c r="AC79" s="57"/>
      <c r="AD79" s="57"/>
      <c r="AE79" s="57"/>
      <c r="AF79" s="57"/>
      <c r="AG79" s="57"/>
      <c r="AH79" s="57"/>
      <c r="AI79" s="57"/>
      <c r="AJ79" s="57" t="str">
        <f>IF(VLOOKUP($Z79,'Identificación de Interesados'!$A$24:$I$33,7,0)&gt;0,VLOOKUP($Z79,'Identificación de Interesados'!$A$24:$I$33,7,0),"")</f>
        <v/>
      </c>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6"/>
      <c r="CB79" s="56"/>
      <c r="CC79" s="56"/>
      <c r="CD79" s="56"/>
      <c r="CE79" s="56"/>
      <c r="CF79" s="56"/>
      <c r="CG79" s="56"/>
      <c r="CH79" s="56"/>
      <c r="CI79" s="56"/>
      <c r="CJ79" s="56"/>
      <c r="CK79" s="56"/>
      <c r="CL79" s="56"/>
      <c r="CM79" s="56"/>
      <c r="CN79" s="56"/>
      <c r="CO79" s="56"/>
      <c r="CP79" s="56"/>
      <c r="CQ79" s="56"/>
      <c r="CR79" s="56"/>
      <c r="CS79" s="56"/>
    </row>
    <row r="80" spans="25:97" ht="12.75" customHeight="1">
      <c r="Y80" s="11"/>
      <c r="Z80" s="56">
        <v>9</v>
      </c>
      <c r="AA80" s="56" t="str">
        <f>IF(VLOOKUP(Z80,'Identificación de Interesados'!$A$24:$I$33,2,0)&gt;0,VLOOKUP(Z80,'Identificación de Interesados'!$A$24:$I$33,2,0),"")</f>
        <v/>
      </c>
      <c r="AB80" s="57"/>
      <c r="AC80" s="57"/>
      <c r="AD80" s="57"/>
      <c r="AE80" s="57"/>
      <c r="AF80" s="57"/>
      <c r="AG80" s="57"/>
      <c r="AH80" s="57"/>
      <c r="AI80" s="57"/>
      <c r="AJ80" s="57"/>
      <c r="AK80" s="57" t="str">
        <f>IF(VLOOKUP($Z80,'Identificación de Interesados'!$A$24:$I$33,7,0)&gt;0,VLOOKUP($Z80,'Identificación de Interesados'!$A$24:$I$33,7,0),"")</f>
        <v/>
      </c>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6"/>
      <c r="CB80" s="56"/>
      <c r="CC80" s="56"/>
      <c r="CD80" s="56"/>
      <c r="CE80" s="56"/>
      <c r="CF80" s="56"/>
      <c r="CG80" s="56"/>
      <c r="CH80" s="56"/>
      <c r="CI80" s="56"/>
      <c r="CJ80" s="56"/>
      <c r="CK80" s="56"/>
      <c r="CL80" s="56"/>
      <c r="CM80" s="56"/>
      <c r="CN80" s="56"/>
      <c r="CO80" s="56"/>
      <c r="CP80" s="56"/>
      <c r="CQ80" s="56"/>
      <c r="CR80" s="56"/>
      <c r="CS80" s="56"/>
    </row>
    <row r="81" spans="25:97" ht="12.75" customHeight="1">
      <c r="Y81" s="11"/>
      <c r="Z81" s="56">
        <v>10</v>
      </c>
      <c r="AA81" s="56" t="str">
        <f>IF(VLOOKUP(Z81,'Identificación de Interesados'!$A$24:$I$33,2,0)&gt;0,VLOOKUP(Z81,'Identificación de Interesados'!$A$24:$I$33,2,0),"")</f>
        <v/>
      </c>
      <c r="AB81" s="57"/>
      <c r="AC81" s="57"/>
      <c r="AD81" s="57"/>
      <c r="AE81" s="57"/>
      <c r="AF81" s="57"/>
      <c r="AG81" s="57"/>
      <c r="AH81" s="57"/>
      <c r="AI81" s="57"/>
      <c r="AJ81" s="57"/>
      <c r="AK81" s="57"/>
      <c r="AL81" s="57" t="str">
        <f>IF(VLOOKUP($Z81,'Identificación de Interesados'!$A$24:$I$33,7,0)&gt;0,VLOOKUP($Z81,'Identificación de Interesados'!$A$24:$I$33,7,0),"")</f>
        <v/>
      </c>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6"/>
      <c r="CB81" s="56"/>
      <c r="CC81" s="56"/>
      <c r="CD81" s="56"/>
      <c r="CE81" s="56"/>
      <c r="CF81" s="56"/>
      <c r="CG81" s="56"/>
      <c r="CH81" s="56"/>
      <c r="CI81" s="56"/>
      <c r="CJ81" s="56"/>
      <c r="CK81" s="56"/>
      <c r="CL81" s="56"/>
      <c r="CM81" s="56"/>
      <c r="CN81" s="56"/>
      <c r="CO81" s="56"/>
      <c r="CP81" s="56"/>
      <c r="CQ81" s="56"/>
      <c r="CR81" s="56"/>
      <c r="CS81" s="56"/>
    </row>
    <row r="82" spans="25:97" ht="12.75" customHeight="1">
      <c r="Y82" s="11"/>
      <c r="Z82" s="56">
        <v>11</v>
      </c>
      <c r="AA82" s="56" t="e">
        <f>IF(VLOOKUP(Z82,'Identificación de Interesados'!$A$24:$I$33,2,0)&gt;0,VLOOKUP(Z82,'Identificación de Interesados'!$A$24:$I$33,2,0),"")</f>
        <v>#N/A</v>
      </c>
      <c r="AB82" s="57"/>
      <c r="AC82" s="57"/>
      <c r="AD82" s="57"/>
      <c r="AE82" s="57"/>
      <c r="AF82" s="57"/>
      <c r="AG82" s="57"/>
      <c r="AH82" s="57"/>
      <c r="AI82" s="57"/>
      <c r="AJ82" s="57"/>
      <c r="AK82" s="57"/>
      <c r="AL82" s="57"/>
      <c r="AM82" s="57" t="e">
        <f>IF(VLOOKUP($Z82,'Identificación de Interesados'!$A$24:$I$33,7,0)&gt;0,VLOOKUP($Z82,'Identificación de Interesados'!$A$24:$I$33,7,0),"")</f>
        <v>#N/A</v>
      </c>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6"/>
      <c r="CB82" s="56"/>
      <c r="CC82" s="56"/>
      <c r="CD82" s="56"/>
      <c r="CE82" s="56"/>
      <c r="CF82" s="56"/>
      <c r="CG82" s="56"/>
      <c r="CH82" s="56"/>
      <c r="CI82" s="56"/>
      <c r="CJ82" s="56"/>
      <c r="CK82" s="56"/>
      <c r="CL82" s="56"/>
      <c r="CM82" s="56"/>
      <c r="CN82" s="56"/>
      <c r="CO82" s="56"/>
      <c r="CP82" s="56"/>
      <c r="CQ82" s="56"/>
      <c r="CR82" s="56"/>
      <c r="CS82" s="56"/>
    </row>
    <row r="83" spans="25:97" ht="12.75" customHeight="1">
      <c r="Y83" s="11"/>
      <c r="Z83" s="56">
        <v>12</v>
      </c>
      <c r="AA83" s="56" t="e">
        <f>IF(VLOOKUP(Z83,'Identificación de Interesados'!$A$24:$I$33,2,0)&gt;0,VLOOKUP(Z83,'Identificación de Interesados'!$A$24:$I$33,2,0),"")</f>
        <v>#N/A</v>
      </c>
      <c r="AB83" s="57"/>
      <c r="AC83" s="57"/>
      <c r="AD83" s="57"/>
      <c r="AE83" s="57"/>
      <c r="AF83" s="57"/>
      <c r="AG83" s="57"/>
      <c r="AH83" s="57"/>
      <c r="AI83" s="57"/>
      <c r="AJ83" s="57"/>
      <c r="AK83" s="57"/>
      <c r="AL83" s="57"/>
      <c r="AM83" s="57"/>
      <c r="AN83" s="57" t="e">
        <f>IF(VLOOKUP($Z83,'Identificación de Interesados'!$A$24:$I$33,7,0)&gt;0,VLOOKUP($Z83,'Identificación de Interesados'!$A$24:$I$33,7,0),"")</f>
        <v>#N/A</v>
      </c>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6"/>
      <c r="CB83" s="56"/>
      <c r="CC83" s="56"/>
      <c r="CD83" s="56"/>
      <c r="CE83" s="56"/>
      <c r="CF83" s="56"/>
      <c r="CG83" s="56"/>
      <c r="CH83" s="56"/>
      <c r="CI83" s="56"/>
      <c r="CJ83" s="56"/>
      <c r="CK83" s="56"/>
      <c r="CL83" s="56"/>
      <c r="CM83" s="56"/>
      <c r="CN83" s="56"/>
      <c r="CO83" s="56"/>
      <c r="CP83" s="56"/>
      <c r="CQ83" s="56"/>
      <c r="CR83" s="56"/>
      <c r="CS83" s="56"/>
    </row>
    <row r="84" spans="25:97" ht="12.75" customHeight="1">
      <c r="Y84" s="11"/>
      <c r="Z84" s="56">
        <v>13</v>
      </c>
      <c r="AA84" s="56" t="e">
        <f>IF(VLOOKUP(Z84,'Identificación de Interesados'!$A$24:$I$33,2,0)&gt;0,VLOOKUP(Z84,'Identificación de Interesados'!$A$24:$I$33,2,0),"")</f>
        <v>#N/A</v>
      </c>
      <c r="AB84" s="57"/>
      <c r="AC84" s="57"/>
      <c r="AD84" s="57"/>
      <c r="AE84" s="57"/>
      <c r="AF84" s="57"/>
      <c r="AG84" s="57"/>
      <c r="AH84" s="57"/>
      <c r="AI84" s="57"/>
      <c r="AJ84" s="57"/>
      <c r="AK84" s="57"/>
      <c r="AL84" s="57"/>
      <c r="AM84" s="57"/>
      <c r="AN84" s="57"/>
      <c r="AO84" s="57" t="e">
        <f>IF(VLOOKUP($Z84,'Identificación de Interesados'!$A$24:$I$33,7,0)&gt;0,VLOOKUP($Z84,'Identificación de Interesados'!$A$24:$I$33,7,0),"")</f>
        <v>#N/A</v>
      </c>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6"/>
      <c r="CB84" s="56"/>
      <c r="CC84" s="56"/>
      <c r="CD84" s="56"/>
      <c r="CE84" s="56"/>
      <c r="CF84" s="56"/>
      <c r="CG84" s="56"/>
      <c r="CH84" s="56"/>
      <c r="CI84" s="56"/>
      <c r="CJ84" s="56"/>
      <c r="CK84" s="56"/>
      <c r="CL84" s="56"/>
      <c r="CM84" s="56"/>
      <c r="CN84" s="56"/>
      <c r="CO84" s="56"/>
      <c r="CP84" s="56"/>
      <c r="CQ84" s="56"/>
      <c r="CR84" s="56"/>
      <c r="CS84" s="56"/>
    </row>
    <row r="85" spans="25:97" ht="12.75" customHeight="1">
      <c r="Y85" s="11"/>
      <c r="Z85" s="56">
        <v>14</v>
      </c>
      <c r="AA85" s="56" t="e">
        <f>IF(VLOOKUP(Z85,'Identificación de Interesados'!$A$24:$I$33,2,0)&gt;0,VLOOKUP(Z85,'Identificación de Interesados'!$A$24:$I$33,2,0),"")</f>
        <v>#N/A</v>
      </c>
      <c r="AB85" s="57"/>
      <c r="AC85" s="57"/>
      <c r="AD85" s="57"/>
      <c r="AE85" s="57"/>
      <c r="AF85" s="57"/>
      <c r="AG85" s="57"/>
      <c r="AH85" s="57"/>
      <c r="AI85" s="57"/>
      <c r="AJ85" s="57"/>
      <c r="AK85" s="57"/>
      <c r="AL85" s="57"/>
      <c r="AM85" s="57"/>
      <c r="AN85" s="57"/>
      <c r="AO85" s="57"/>
      <c r="AP85" s="57" t="e">
        <f>IF(VLOOKUP($Z85,'Identificación de Interesados'!$A$24:$I$33,7,0)&gt;0,VLOOKUP($Z85,'Identificación de Interesados'!$A$24:$I$33,7,0),"")</f>
        <v>#N/A</v>
      </c>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6"/>
      <c r="CB85" s="56"/>
      <c r="CC85" s="56"/>
      <c r="CD85" s="56"/>
      <c r="CE85" s="56"/>
      <c r="CF85" s="56"/>
      <c r="CG85" s="56"/>
      <c r="CH85" s="56"/>
      <c r="CI85" s="56"/>
      <c r="CJ85" s="56"/>
      <c r="CK85" s="56"/>
      <c r="CL85" s="56"/>
      <c r="CM85" s="56"/>
      <c r="CN85" s="56"/>
      <c r="CO85" s="56"/>
      <c r="CP85" s="56"/>
      <c r="CQ85" s="56"/>
      <c r="CR85" s="56"/>
      <c r="CS85" s="56"/>
    </row>
    <row r="86" spans="25:97" ht="12.75" customHeight="1">
      <c r="Y86" s="11"/>
      <c r="Z86" s="56">
        <v>15</v>
      </c>
      <c r="AA86" s="56" t="e">
        <f>IF(VLOOKUP(Z86,'Identificación de Interesados'!$A$24:$I$33,2,0)&gt;0,VLOOKUP(Z86,'Identificación de Interesados'!$A$24:$I$33,2,0),"")</f>
        <v>#N/A</v>
      </c>
      <c r="AB86" s="57"/>
      <c r="AC86" s="57"/>
      <c r="AD86" s="57"/>
      <c r="AE86" s="57"/>
      <c r="AF86" s="57"/>
      <c r="AG86" s="57"/>
      <c r="AH86" s="57"/>
      <c r="AI86" s="57"/>
      <c r="AJ86" s="57"/>
      <c r="AK86" s="57"/>
      <c r="AL86" s="57"/>
      <c r="AM86" s="57"/>
      <c r="AN86" s="57"/>
      <c r="AO86" s="57"/>
      <c r="AP86" s="57"/>
      <c r="AQ86" s="57" t="e">
        <f>IF(VLOOKUP($Z86,'Identificación de Interesados'!$A$24:$I$33,7,0)&gt;0,VLOOKUP($Z86,'Identificación de Interesados'!$A$24:$I$33,7,0),"")</f>
        <v>#N/A</v>
      </c>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6"/>
      <c r="CB86" s="56"/>
      <c r="CC86" s="56"/>
      <c r="CD86" s="56"/>
      <c r="CE86" s="56"/>
      <c r="CF86" s="56"/>
      <c r="CG86" s="56"/>
      <c r="CH86" s="56"/>
      <c r="CI86" s="56"/>
      <c r="CJ86" s="56"/>
      <c r="CK86" s="56"/>
      <c r="CL86" s="56"/>
      <c r="CM86" s="56"/>
      <c r="CN86" s="56"/>
      <c r="CO86" s="56"/>
      <c r="CP86" s="56"/>
      <c r="CQ86" s="56"/>
      <c r="CR86" s="56"/>
      <c r="CS86" s="56"/>
    </row>
    <row r="87" spans="25:97" ht="12.75" customHeight="1">
      <c r="Y87" s="11"/>
      <c r="Z87" s="56">
        <v>16</v>
      </c>
      <c r="AA87" s="56" t="e">
        <f>IF(VLOOKUP(Z87,'Identificación de Interesados'!$A$24:$I$33,2,0)&gt;0,VLOOKUP(Z87,'Identificación de Interesados'!$A$24:$I$33,2,0),"")</f>
        <v>#N/A</v>
      </c>
      <c r="AB87" s="57"/>
      <c r="AC87" s="57"/>
      <c r="AD87" s="57"/>
      <c r="AE87" s="57"/>
      <c r="AF87" s="57"/>
      <c r="AG87" s="57"/>
      <c r="AH87" s="57"/>
      <c r="AI87" s="57"/>
      <c r="AJ87" s="57"/>
      <c r="AK87" s="57"/>
      <c r="AL87" s="57"/>
      <c r="AM87" s="57"/>
      <c r="AN87" s="57"/>
      <c r="AO87" s="57"/>
      <c r="AP87" s="57"/>
      <c r="AQ87" s="57"/>
      <c r="AR87" s="57" t="e">
        <f>IF(VLOOKUP($Z87,'Identificación de Interesados'!$A$24:$I$33,7,0)&gt;0,VLOOKUP($Z87,'Identificación de Interesados'!$A$24:$I$33,7,0),"")</f>
        <v>#N/A</v>
      </c>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6"/>
      <c r="CB87" s="56"/>
      <c r="CC87" s="56"/>
      <c r="CD87" s="56"/>
      <c r="CE87" s="56"/>
      <c r="CF87" s="56"/>
      <c r="CG87" s="56"/>
      <c r="CH87" s="56"/>
      <c r="CI87" s="56"/>
      <c r="CJ87" s="56"/>
      <c r="CK87" s="56"/>
      <c r="CL87" s="56"/>
      <c r="CM87" s="56"/>
      <c r="CN87" s="56"/>
      <c r="CO87" s="56"/>
      <c r="CP87" s="56"/>
      <c r="CQ87" s="56"/>
      <c r="CR87" s="56"/>
      <c r="CS87" s="56"/>
    </row>
    <row r="88" spans="25:97" ht="12.75" customHeight="1">
      <c r="Y88" s="11"/>
      <c r="Z88" s="56">
        <v>17</v>
      </c>
      <c r="AA88" s="56" t="e">
        <f>IF(VLOOKUP(Z88,'Identificación de Interesados'!$A$24:$I$33,2,0)&gt;0,VLOOKUP(Z88,'Identificación de Interesados'!$A$24:$I$33,2,0),"")</f>
        <v>#N/A</v>
      </c>
      <c r="AB88" s="57"/>
      <c r="AC88" s="57"/>
      <c r="AD88" s="57"/>
      <c r="AE88" s="57"/>
      <c r="AF88" s="57"/>
      <c r="AG88" s="57"/>
      <c r="AH88" s="57"/>
      <c r="AI88" s="57"/>
      <c r="AJ88" s="57"/>
      <c r="AK88" s="57"/>
      <c r="AL88" s="57"/>
      <c r="AM88" s="57"/>
      <c r="AN88" s="57"/>
      <c r="AO88" s="57"/>
      <c r="AP88" s="57"/>
      <c r="AQ88" s="57"/>
      <c r="AR88" s="57"/>
      <c r="AS88" s="57" t="e">
        <f>IF(VLOOKUP($Z88,'Identificación de Interesados'!$A$24:$I$33,7,0)&gt;0,VLOOKUP($Z88,'Identificación de Interesados'!$A$24:$I$33,7,0),"")</f>
        <v>#N/A</v>
      </c>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6"/>
      <c r="CB88" s="56"/>
      <c r="CC88" s="56"/>
      <c r="CD88" s="56"/>
      <c r="CE88" s="56"/>
      <c r="CF88" s="56"/>
      <c r="CG88" s="56"/>
      <c r="CH88" s="56"/>
      <c r="CI88" s="56"/>
      <c r="CJ88" s="56"/>
      <c r="CK88" s="56"/>
      <c r="CL88" s="56"/>
      <c r="CM88" s="56"/>
      <c r="CN88" s="56"/>
      <c r="CO88" s="56"/>
      <c r="CP88" s="56"/>
      <c r="CQ88" s="56"/>
      <c r="CR88" s="56"/>
      <c r="CS88" s="56"/>
    </row>
    <row r="89" spans="25:97" ht="12.75" customHeight="1">
      <c r="Y89" s="11"/>
      <c r="Z89" s="56">
        <v>18</v>
      </c>
      <c r="AA89" s="56" t="e">
        <f>IF(VLOOKUP(Z89,'Identificación de Interesados'!$A$24:$I$33,2,0)&gt;0,VLOOKUP(Z89,'Identificación de Interesados'!$A$24:$I$33,2,0),"")</f>
        <v>#N/A</v>
      </c>
      <c r="AB89" s="57"/>
      <c r="AC89" s="57"/>
      <c r="AD89" s="57"/>
      <c r="AE89" s="57"/>
      <c r="AF89" s="57"/>
      <c r="AG89" s="57"/>
      <c r="AH89" s="57"/>
      <c r="AI89" s="57"/>
      <c r="AJ89" s="57"/>
      <c r="AK89" s="57"/>
      <c r="AL89" s="57"/>
      <c r="AM89" s="57"/>
      <c r="AN89" s="57"/>
      <c r="AO89" s="57"/>
      <c r="AP89" s="57"/>
      <c r="AQ89" s="57"/>
      <c r="AR89" s="57"/>
      <c r="AS89" s="57"/>
      <c r="AT89" s="57" t="e">
        <f>IF(VLOOKUP($Z89,'Identificación de Interesados'!$A$24:$I$33,7,0)&gt;0,VLOOKUP($Z89,'Identificación de Interesados'!$A$24:$I$33,7,0),"")</f>
        <v>#N/A</v>
      </c>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6"/>
      <c r="CB89" s="56"/>
      <c r="CC89" s="56"/>
      <c r="CD89" s="56"/>
      <c r="CE89" s="56"/>
      <c r="CF89" s="56"/>
      <c r="CG89" s="56"/>
      <c r="CH89" s="56"/>
      <c r="CI89" s="56"/>
      <c r="CJ89" s="56"/>
      <c r="CK89" s="56"/>
      <c r="CL89" s="56"/>
      <c r="CM89" s="56"/>
      <c r="CN89" s="56"/>
      <c r="CO89" s="56"/>
      <c r="CP89" s="56"/>
      <c r="CQ89" s="56"/>
      <c r="CR89" s="56"/>
      <c r="CS89" s="56"/>
    </row>
    <row r="90" spans="25:97" ht="12.75" customHeight="1">
      <c r="Y90" s="11"/>
      <c r="Z90" s="56">
        <v>19</v>
      </c>
      <c r="AA90" s="56" t="e">
        <f>IF(VLOOKUP(Z90,'Identificación de Interesados'!$A$24:$I$33,2,0)&gt;0,VLOOKUP(Z90,'Identificación de Interesados'!$A$24:$I$33,2,0),"")</f>
        <v>#N/A</v>
      </c>
      <c r="AB90" s="57"/>
      <c r="AC90" s="57"/>
      <c r="AD90" s="57"/>
      <c r="AE90" s="57"/>
      <c r="AF90" s="57"/>
      <c r="AG90" s="57"/>
      <c r="AH90" s="57"/>
      <c r="AI90" s="57"/>
      <c r="AJ90" s="57"/>
      <c r="AK90" s="57"/>
      <c r="AL90" s="57"/>
      <c r="AM90" s="57"/>
      <c r="AN90" s="57"/>
      <c r="AO90" s="57"/>
      <c r="AP90" s="57"/>
      <c r="AQ90" s="57"/>
      <c r="AR90" s="57"/>
      <c r="AS90" s="57"/>
      <c r="AT90" s="57"/>
      <c r="AU90" s="57" t="e">
        <f>IF(VLOOKUP($Z90,'Identificación de Interesados'!$A$24:$I$33,7,0)&gt;0,VLOOKUP($Z90,'Identificación de Interesados'!$A$24:$I$33,7,0),"")</f>
        <v>#N/A</v>
      </c>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6"/>
      <c r="CB90" s="56"/>
      <c r="CC90" s="56"/>
      <c r="CD90" s="56"/>
      <c r="CE90" s="56"/>
      <c r="CF90" s="56"/>
      <c r="CG90" s="56"/>
      <c r="CH90" s="56"/>
      <c r="CI90" s="56"/>
      <c r="CJ90" s="56"/>
      <c r="CK90" s="56"/>
      <c r="CL90" s="56"/>
      <c r="CM90" s="56"/>
      <c r="CN90" s="56"/>
      <c r="CO90" s="56"/>
      <c r="CP90" s="56"/>
      <c r="CQ90" s="56"/>
      <c r="CR90" s="56"/>
      <c r="CS90" s="56"/>
    </row>
    <row r="91" spans="25:97" ht="12.75" customHeight="1">
      <c r="Y91" s="11"/>
      <c r="Z91" s="56">
        <v>20</v>
      </c>
      <c r="AA91" s="56" t="e">
        <f>IF(VLOOKUP(Z91,'Identificación de Interesados'!$A$24:$I$33,2,0)&gt;0,VLOOKUP(Z91,'Identificación de Interesados'!$A$24:$I$33,2,0),"")</f>
        <v>#N/A</v>
      </c>
      <c r="AB91" s="57"/>
      <c r="AC91" s="57"/>
      <c r="AD91" s="57"/>
      <c r="AE91" s="57"/>
      <c r="AF91" s="57"/>
      <c r="AG91" s="57"/>
      <c r="AH91" s="57"/>
      <c r="AI91" s="57"/>
      <c r="AJ91" s="57"/>
      <c r="AK91" s="57"/>
      <c r="AL91" s="57"/>
      <c r="AM91" s="57"/>
      <c r="AN91" s="57"/>
      <c r="AO91" s="57"/>
      <c r="AP91" s="57"/>
      <c r="AQ91" s="57"/>
      <c r="AR91" s="57"/>
      <c r="AS91" s="57"/>
      <c r="AT91" s="57"/>
      <c r="AU91" s="57"/>
      <c r="AV91" s="57" t="e">
        <f>IF(VLOOKUP($Z91,'Identificación de Interesados'!$A$24:$I$33,7,0)&gt;0,VLOOKUP($Z91,'Identificación de Interesados'!$A$24:$I$33,7,0),"")</f>
        <v>#N/A</v>
      </c>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6"/>
      <c r="CB91" s="56"/>
      <c r="CC91" s="56"/>
      <c r="CD91" s="56"/>
      <c r="CE91" s="56"/>
      <c r="CF91" s="56"/>
      <c r="CG91" s="56"/>
      <c r="CH91" s="56"/>
      <c r="CI91" s="56"/>
      <c r="CJ91" s="56"/>
      <c r="CK91" s="56"/>
      <c r="CL91" s="56"/>
      <c r="CM91" s="56"/>
      <c r="CN91" s="56"/>
      <c r="CO91" s="56"/>
      <c r="CP91" s="56"/>
      <c r="CQ91" s="56"/>
      <c r="CR91" s="56"/>
      <c r="CS91" s="56"/>
    </row>
    <row r="92" spans="25:97" ht="12.75" customHeight="1">
      <c r="Y92" s="11"/>
      <c r="Z92" s="56">
        <v>21</v>
      </c>
      <c r="AA92" s="56" t="e">
        <f>IF(VLOOKUP(Z92,'Identificación de Interesados'!$A$24:$I$33,2,0)&gt;0,VLOOKUP(Z92,'Identificación de Interesados'!$A$24:$I$33,2,0),"")</f>
        <v>#N/A</v>
      </c>
      <c r="AB92" s="57"/>
      <c r="AC92" s="57"/>
      <c r="AD92" s="57"/>
      <c r="AE92" s="57"/>
      <c r="AF92" s="57"/>
      <c r="AG92" s="57"/>
      <c r="AH92" s="57"/>
      <c r="AI92" s="57"/>
      <c r="AJ92" s="57"/>
      <c r="AK92" s="57"/>
      <c r="AL92" s="57"/>
      <c r="AM92" s="57"/>
      <c r="AN92" s="57"/>
      <c r="AO92" s="57"/>
      <c r="AP92" s="57"/>
      <c r="AQ92" s="57"/>
      <c r="AR92" s="57"/>
      <c r="AS92" s="57"/>
      <c r="AT92" s="57"/>
      <c r="AU92" s="57"/>
      <c r="AV92" s="57"/>
      <c r="AW92" s="57" t="e">
        <f>IF(VLOOKUP($Z92,'Identificación de Interesados'!$A$24:$I$33,7,0)&gt;0,VLOOKUP($Z92,'Identificación de Interesados'!$A$24:$I$33,7,0),"")</f>
        <v>#N/A</v>
      </c>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6"/>
      <c r="CB92" s="56"/>
      <c r="CC92" s="56"/>
      <c r="CD92" s="56"/>
      <c r="CE92" s="56"/>
      <c r="CF92" s="56"/>
      <c r="CG92" s="56"/>
      <c r="CH92" s="56"/>
      <c r="CI92" s="56"/>
      <c r="CJ92" s="56"/>
      <c r="CK92" s="56"/>
      <c r="CL92" s="56"/>
      <c r="CM92" s="56"/>
      <c r="CN92" s="56"/>
      <c r="CO92" s="56"/>
      <c r="CP92" s="56"/>
      <c r="CQ92" s="56"/>
      <c r="CR92" s="56"/>
      <c r="CS92" s="56"/>
    </row>
    <row r="93" spans="25:97" ht="12.75" customHeight="1">
      <c r="Y93" s="11"/>
      <c r="Z93" s="56">
        <v>22</v>
      </c>
      <c r="AA93" s="56" t="e">
        <f>IF(VLOOKUP(Z93,'Identificación de Interesados'!$A$24:$I$33,2,0)&gt;0,VLOOKUP(Z93,'Identificación de Interesados'!$A$24:$I$33,2,0),"")</f>
        <v>#N/A</v>
      </c>
      <c r="AB93" s="57"/>
      <c r="AC93" s="57"/>
      <c r="AD93" s="57"/>
      <c r="AE93" s="57"/>
      <c r="AF93" s="57"/>
      <c r="AG93" s="57"/>
      <c r="AH93" s="57"/>
      <c r="AI93" s="57"/>
      <c r="AJ93" s="57"/>
      <c r="AK93" s="57"/>
      <c r="AL93" s="57"/>
      <c r="AM93" s="57"/>
      <c r="AN93" s="57"/>
      <c r="AO93" s="57"/>
      <c r="AP93" s="57"/>
      <c r="AQ93" s="57"/>
      <c r="AR93" s="57"/>
      <c r="AS93" s="57"/>
      <c r="AT93" s="57"/>
      <c r="AU93" s="57"/>
      <c r="AV93" s="57"/>
      <c r="AW93" s="57"/>
      <c r="AX93" s="57" t="e">
        <f>IF(VLOOKUP($Z93,'Identificación de Interesados'!$A$24:$I$33,7,0)&gt;0,VLOOKUP($Z93,'Identificación de Interesados'!$A$24:$I$33,7,0),"")</f>
        <v>#N/A</v>
      </c>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6"/>
      <c r="CB93" s="56"/>
      <c r="CC93" s="56"/>
      <c r="CD93" s="56"/>
      <c r="CE93" s="56"/>
      <c r="CF93" s="56"/>
      <c r="CG93" s="56"/>
      <c r="CH93" s="56"/>
      <c r="CI93" s="56"/>
      <c r="CJ93" s="56"/>
      <c r="CK93" s="56"/>
      <c r="CL93" s="56"/>
      <c r="CM93" s="56"/>
      <c r="CN93" s="56"/>
      <c r="CO93" s="56"/>
      <c r="CP93" s="56"/>
      <c r="CQ93" s="56"/>
      <c r="CR93" s="56"/>
      <c r="CS93" s="56"/>
    </row>
    <row r="94" spans="25:97" ht="12.75" customHeight="1">
      <c r="Y94" s="11"/>
      <c r="Z94" s="56">
        <v>23</v>
      </c>
      <c r="AA94" s="56" t="e">
        <f>IF(VLOOKUP(Z94,'Identificación de Interesados'!$A$24:$I$33,2,0)&gt;0,VLOOKUP(Z94,'Identificación de Interesados'!$A$24:$I$33,2,0),"")</f>
        <v>#N/A</v>
      </c>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t="e">
        <f>IF(VLOOKUP($Z94,'Identificación de Interesados'!$A$24:$I$33,7,0)&gt;0,VLOOKUP($Z94,'Identificación de Interesados'!$A$24:$I$33,7,0),"")</f>
        <v>#N/A</v>
      </c>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6"/>
      <c r="CB94" s="56"/>
      <c r="CC94" s="56"/>
      <c r="CD94" s="56"/>
      <c r="CE94" s="56"/>
      <c r="CF94" s="56"/>
      <c r="CG94" s="56"/>
      <c r="CH94" s="56"/>
      <c r="CI94" s="56"/>
      <c r="CJ94" s="56"/>
      <c r="CK94" s="56"/>
      <c r="CL94" s="56"/>
      <c r="CM94" s="56"/>
      <c r="CN94" s="56"/>
      <c r="CO94" s="56"/>
      <c r="CP94" s="56"/>
      <c r="CQ94" s="56"/>
      <c r="CR94" s="56"/>
      <c r="CS94" s="56"/>
    </row>
    <row r="95" spans="25:97" ht="12.75" customHeight="1">
      <c r="Y95" s="11"/>
      <c r="Z95" s="56">
        <v>24</v>
      </c>
      <c r="AA95" s="56" t="e">
        <f>IF(VLOOKUP(Z95,'Identificación de Interesados'!$A$24:$I$33,2,0)&gt;0,VLOOKUP(Z95,'Identificación de Interesados'!$A$24:$I$33,2,0),"")</f>
        <v>#N/A</v>
      </c>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t="e">
        <f>IF(VLOOKUP($Z95,'Identificación de Interesados'!$A$24:$I$33,7,0)&gt;0,VLOOKUP($Z95,'Identificación de Interesados'!$A$24:$I$33,7,0),"")</f>
        <v>#N/A</v>
      </c>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6"/>
      <c r="CB95" s="56"/>
      <c r="CC95" s="56"/>
      <c r="CD95" s="56"/>
      <c r="CE95" s="56"/>
      <c r="CF95" s="56"/>
      <c r="CG95" s="56"/>
      <c r="CH95" s="56"/>
      <c r="CI95" s="56"/>
      <c r="CJ95" s="56"/>
      <c r="CK95" s="56"/>
      <c r="CL95" s="56"/>
      <c r="CM95" s="56"/>
      <c r="CN95" s="56"/>
      <c r="CO95" s="56"/>
      <c r="CP95" s="56"/>
      <c r="CQ95" s="56"/>
      <c r="CR95" s="56"/>
      <c r="CS95" s="56"/>
    </row>
    <row r="96" spans="25:97" ht="12.75" customHeight="1">
      <c r="Y96" s="11"/>
      <c r="Z96" s="56">
        <v>25</v>
      </c>
      <c r="AA96" s="56" t="e">
        <f>IF(VLOOKUP(Z96,'Identificación de Interesados'!$A$24:$I$33,2,0)&gt;0,VLOOKUP(Z96,'Identificación de Interesados'!$A$24:$I$33,2,0),"")</f>
        <v>#N/A</v>
      </c>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t="e">
        <f>IF(VLOOKUP($Z96,'Identificación de Interesados'!$A$24:$I$33,7,0)&gt;0,VLOOKUP($Z96,'Identificación de Interesados'!$A$24:$I$33,7,0),"")</f>
        <v>#N/A</v>
      </c>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6"/>
      <c r="CB96" s="56"/>
      <c r="CC96" s="56"/>
      <c r="CD96" s="56"/>
      <c r="CE96" s="56"/>
      <c r="CF96" s="56"/>
      <c r="CG96" s="56"/>
      <c r="CH96" s="56"/>
      <c r="CI96" s="56"/>
      <c r="CJ96" s="56"/>
      <c r="CK96" s="56"/>
      <c r="CL96" s="56"/>
      <c r="CM96" s="56"/>
      <c r="CN96" s="56"/>
      <c r="CO96" s="56"/>
      <c r="CP96" s="56"/>
      <c r="CQ96" s="56"/>
      <c r="CR96" s="56"/>
      <c r="CS96" s="56"/>
    </row>
    <row r="97" spans="25:97" ht="12.75" customHeight="1">
      <c r="Y97" s="11"/>
      <c r="Z97" s="56">
        <v>26</v>
      </c>
      <c r="AA97" s="56" t="e">
        <f>IF(VLOOKUP(Z97,'Identificación de Interesados'!$A$24:$I$33,2,0)&gt;0,VLOOKUP(Z97,'Identificación de Interesados'!$A$24:$I$33,2,0),"")</f>
        <v>#N/A</v>
      </c>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t="e">
        <f>IF(VLOOKUP($Z97,'Identificación de Interesados'!$A$24:$I$33,7,0)&gt;0,VLOOKUP($Z97,'Identificación de Interesados'!$A$24:$I$33,7,0),"")</f>
        <v>#N/A</v>
      </c>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6"/>
      <c r="CB97" s="56"/>
      <c r="CC97" s="56"/>
      <c r="CD97" s="56"/>
      <c r="CE97" s="56"/>
      <c r="CF97" s="56"/>
      <c r="CG97" s="56"/>
      <c r="CH97" s="56"/>
      <c r="CI97" s="56"/>
      <c r="CJ97" s="56"/>
      <c r="CK97" s="56"/>
      <c r="CL97" s="56"/>
      <c r="CM97" s="56"/>
      <c r="CN97" s="56"/>
      <c r="CO97" s="56"/>
      <c r="CP97" s="56"/>
      <c r="CQ97" s="56"/>
      <c r="CR97" s="56"/>
      <c r="CS97" s="56"/>
    </row>
    <row r="98" spans="25:97" ht="12.75" customHeight="1">
      <c r="Y98" s="11"/>
      <c r="Z98" s="56">
        <v>27</v>
      </c>
      <c r="AA98" s="56" t="e">
        <f>IF(VLOOKUP(Z98,'Identificación de Interesados'!$A$24:$I$33,2,0)&gt;0,VLOOKUP(Z98,'Identificación de Interesados'!$A$24:$I$33,2,0),"")</f>
        <v>#N/A</v>
      </c>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t="e">
        <f>IF(VLOOKUP($Z98,'Identificación de Interesados'!$A$24:$I$33,7,0)&gt;0,VLOOKUP($Z98,'Identificación de Interesados'!$A$24:$I$33,7,0),"")</f>
        <v>#N/A</v>
      </c>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6"/>
      <c r="CB98" s="56"/>
      <c r="CC98" s="56"/>
      <c r="CD98" s="56"/>
      <c r="CE98" s="56"/>
      <c r="CF98" s="56"/>
      <c r="CG98" s="56"/>
      <c r="CH98" s="56"/>
      <c r="CI98" s="56"/>
      <c r="CJ98" s="56"/>
      <c r="CK98" s="56"/>
      <c r="CL98" s="56"/>
      <c r="CM98" s="56"/>
      <c r="CN98" s="56"/>
      <c r="CO98" s="56"/>
      <c r="CP98" s="56"/>
      <c r="CQ98" s="56"/>
      <c r="CR98" s="56"/>
      <c r="CS98" s="56"/>
    </row>
    <row r="99" spans="25:97" ht="12.75" customHeight="1">
      <c r="Y99" s="11"/>
      <c r="Z99" s="56">
        <v>28</v>
      </c>
      <c r="AA99" s="56" t="e">
        <f>IF(VLOOKUP(Z99,'Identificación de Interesados'!$A$24:$I$33,2,0)&gt;0,VLOOKUP(Z99,'Identificación de Interesados'!$A$24:$I$33,2,0),"")</f>
        <v>#N/A</v>
      </c>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t="e">
        <f>IF(VLOOKUP($Z99,'Identificación de Interesados'!$A$24:$I$33,7,0)&gt;0,VLOOKUP($Z99,'Identificación de Interesados'!$A$24:$I$33,7,0),"")</f>
        <v>#N/A</v>
      </c>
      <c r="BE99" s="57"/>
      <c r="BF99" s="57"/>
      <c r="BG99" s="57"/>
      <c r="BH99" s="57"/>
      <c r="BI99" s="57"/>
      <c r="BJ99" s="57"/>
      <c r="BK99" s="57"/>
      <c r="BL99" s="57"/>
      <c r="BM99" s="57"/>
      <c r="BN99" s="57"/>
      <c r="BO99" s="57"/>
      <c r="BP99" s="57"/>
      <c r="BQ99" s="57"/>
      <c r="BR99" s="57"/>
      <c r="BS99" s="57"/>
      <c r="BT99" s="57"/>
      <c r="BU99" s="57"/>
      <c r="BV99" s="57"/>
      <c r="BW99" s="57"/>
      <c r="BX99" s="57"/>
      <c r="BY99" s="57"/>
      <c r="BZ99" s="57"/>
      <c r="CA99" s="56"/>
      <c r="CB99" s="56"/>
      <c r="CC99" s="56"/>
      <c r="CD99" s="56"/>
      <c r="CE99" s="56"/>
      <c r="CF99" s="56"/>
      <c r="CG99" s="56"/>
      <c r="CH99" s="56"/>
      <c r="CI99" s="56"/>
      <c r="CJ99" s="56"/>
      <c r="CK99" s="56"/>
      <c r="CL99" s="56"/>
      <c r="CM99" s="56"/>
      <c r="CN99" s="56"/>
      <c r="CO99" s="56"/>
      <c r="CP99" s="56"/>
      <c r="CQ99" s="56"/>
      <c r="CR99" s="56"/>
      <c r="CS99" s="56"/>
    </row>
    <row r="100" spans="25:97" ht="12.75" customHeight="1">
      <c r="Y100" s="11"/>
      <c r="Z100" s="56">
        <v>29</v>
      </c>
      <c r="AA100" s="56" t="e">
        <f>IF(VLOOKUP(Z100,'Identificación de Interesados'!$A$24:$I$33,2,0)&gt;0,VLOOKUP(Z100,'Identificación de Interesados'!$A$24:$I$33,2,0),"")</f>
        <v>#N/A</v>
      </c>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t="e">
        <f>IF(VLOOKUP($Z100,'Identificación de Interesados'!$A$24:$I$33,7,0)&gt;0,VLOOKUP($Z100,'Identificación de Interesados'!$A$24:$I$33,7,0),"")</f>
        <v>#N/A</v>
      </c>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6"/>
      <c r="CB100" s="56"/>
      <c r="CC100" s="56"/>
      <c r="CD100" s="56"/>
      <c r="CE100" s="56"/>
      <c r="CF100" s="56"/>
      <c r="CG100" s="56"/>
      <c r="CH100" s="56"/>
      <c r="CI100" s="56"/>
      <c r="CJ100" s="56"/>
      <c r="CK100" s="56"/>
      <c r="CL100" s="56"/>
      <c r="CM100" s="56"/>
      <c r="CN100" s="56"/>
      <c r="CO100" s="56"/>
      <c r="CP100" s="56"/>
      <c r="CQ100" s="56"/>
      <c r="CR100" s="56"/>
      <c r="CS100" s="56"/>
    </row>
    <row r="101" spans="25:97" ht="12.75" customHeight="1">
      <c r="Y101" s="11"/>
      <c r="Z101" s="56">
        <v>30</v>
      </c>
      <c r="AA101" s="56" t="e">
        <f>IF(VLOOKUP(Z101,'Identificación de Interesados'!$A$24:$I$33,2,0)&gt;0,VLOOKUP(Z101,'Identificación de Interesados'!$A$24:$I$33,2,0),"")</f>
        <v>#N/A</v>
      </c>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t="e">
        <f>IF(VLOOKUP($Z101,'Identificación de Interesados'!$A$24:$I$33,7,0)&gt;0,VLOOKUP($Z101,'Identificación de Interesados'!$A$24:$I$33,7,0),"")</f>
        <v>#N/A</v>
      </c>
      <c r="BG101" s="57"/>
      <c r="BH101" s="57"/>
      <c r="BI101" s="57"/>
      <c r="BJ101" s="57"/>
      <c r="BK101" s="57"/>
      <c r="BL101" s="57"/>
      <c r="BM101" s="57"/>
      <c r="BN101" s="57"/>
      <c r="BO101" s="57"/>
      <c r="BP101" s="57"/>
      <c r="BQ101" s="57"/>
      <c r="BR101" s="57"/>
      <c r="BS101" s="57"/>
      <c r="BT101" s="57"/>
      <c r="BU101" s="57"/>
      <c r="BV101" s="57"/>
      <c r="BW101" s="57"/>
      <c r="BX101" s="57"/>
      <c r="BY101" s="57"/>
      <c r="BZ101" s="57"/>
      <c r="CA101" s="56"/>
      <c r="CB101" s="56"/>
      <c r="CC101" s="56"/>
      <c r="CD101" s="56"/>
      <c r="CE101" s="56"/>
      <c r="CF101" s="56"/>
      <c r="CG101" s="56"/>
      <c r="CH101" s="56"/>
      <c r="CI101" s="56"/>
      <c r="CJ101" s="56"/>
      <c r="CK101" s="56"/>
      <c r="CL101" s="56"/>
      <c r="CM101" s="56"/>
      <c r="CN101" s="56"/>
      <c r="CO101" s="56"/>
      <c r="CP101" s="56"/>
      <c r="CQ101" s="56"/>
      <c r="CR101" s="56"/>
      <c r="CS101" s="56"/>
    </row>
    <row r="102" spans="25:97" ht="12.75" customHeight="1">
      <c r="Y102" s="11"/>
      <c r="Z102" s="56">
        <v>31</v>
      </c>
      <c r="AA102" s="56" t="e">
        <f>IF(VLOOKUP(Z102,'Identificación de Interesados'!$A$24:$I$33,2,0)&gt;0,VLOOKUP(Z102,'Identificación de Interesados'!$A$24:$I$33,2,0),"")</f>
        <v>#N/A</v>
      </c>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t="e">
        <f>IF(VLOOKUP($Z102,'Identificación de Interesados'!$A$24:$I$33,7,0)&gt;0,VLOOKUP($Z102,'Identificación de Interesados'!$A$24:$I$33,7,0),"")</f>
        <v>#N/A</v>
      </c>
      <c r="BH102" s="57"/>
      <c r="BI102" s="57"/>
      <c r="BJ102" s="57"/>
      <c r="BK102" s="57"/>
      <c r="BL102" s="57"/>
      <c r="BM102" s="57"/>
      <c r="BN102" s="57"/>
      <c r="BO102" s="57"/>
      <c r="BP102" s="57"/>
      <c r="BQ102" s="57"/>
      <c r="BR102" s="57"/>
      <c r="BS102" s="57"/>
      <c r="BT102" s="57"/>
      <c r="BU102" s="57"/>
      <c r="BV102" s="57"/>
      <c r="BW102" s="57"/>
      <c r="BX102" s="57"/>
      <c r="BY102" s="57"/>
      <c r="BZ102" s="57"/>
      <c r="CA102" s="56"/>
      <c r="CB102" s="56"/>
      <c r="CC102" s="56"/>
      <c r="CD102" s="56"/>
      <c r="CE102" s="56"/>
      <c r="CF102" s="56"/>
      <c r="CG102" s="56"/>
      <c r="CH102" s="56"/>
      <c r="CI102" s="56"/>
      <c r="CJ102" s="56"/>
      <c r="CK102" s="56"/>
      <c r="CL102" s="56"/>
      <c r="CM102" s="56"/>
      <c r="CN102" s="56"/>
      <c r="CO102" s="56"/>
      <c r="CP102" s="56"/>
      <c r="CQ102" s="56"/>
      <c r="CR102" s="56"/>
      <c r="CS102" s="56"/>
    </row>
    <row r="103" spans="25:97" ht="12.75" customHeight="1">
      <c r="Y103" s="11"/>
      <c r="Z103" s="56">
        <v>32</v>
      </c>
      <c r="AA103" s="56" t="e">
        <f>IF(VLOOKUP(Z103,'Identificación de Interesados'!$A$24:$I$33,2,0)&gt;0,VLOOKUP(Z103,'Identificación de Interesados'!$A$24:$I$33,2,0),"")</f>
        <v>#N/A</v>
      </c>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t="e">
        <f>IF(VLOOKUP($Z103,'Identificación de Interesados'!$A$24:$I$33,7,0)&gt;0,VLOOKUP($Z103,'Identificación de Interesados'!$A$24:$I$33,7,0),"")</f>
        <v>#N/A</v>
      </c>
      <c r="BI103" s="57"/>
      <c r="BJ103" s="57"/>
      <c r="BK103" s="57"/>
      <c r="BL103" s="57"/>
      <c r="BM103" s="57"/>
      <c r="BN103" s="57"/>
      <c r="BO103" s="57"/>
      <c r="BP103" s="57"/>
      <c r="BQ103" s="57"/>
      <c r="BR103" s="57"/>
      <c r="BS103" s="57"/>
      <c r="BT103" s="57"/>
      <c r="BU103" s="57"/>
      <c r="BV103" s="57"/>
      <c r="BW103" s="57"/>
      <c r="BX103" s="57"/>
      <c r="BY103" s="57"/>
      <c r="BZ103" s="57"/>
      <c r="CA103" s="56"/>
      <c r="CB103" s="56"/>
      <c r="CC103" s="56"/>
      <c r="CD103" s="56"/>
      <c r="CE103" s="56"/>
      <c r="CF103" s="56"/>
      <c r="CG103" s="56"/>
      <c r="CH103" s="56"/>
      <c r="CI103" s="56"/>
      <c r="CJ103" s="56"/>
      <c r="CK103" s="56"/>
      <c r="CL103" s="56"/>
      <c r="CM103" s="56"/>
      <c r="CN103" s="56"/>
      <c r="CO103" s="56"/>
      <c r="CP103" s="56"/>
      <c r="CQ103" s="56"/>
      <c r="CR103" s="56"/>
      <c r="CS103" s="56"/>
    </row>
    <row r="104" spans="25:97" ht="12.75" customHeight="1">
      <c r="Y104" s="11"/>
      <c r="Z104" s="56">
        <v>33</v>
      </c>
      <c r="AA104" s="56" t="e">
        <f>IF(VLOOKUP(Z104,'Identificación de Interesados'!$A$24:$I$33,2,0)&gt;0,VLOOKUP(Z104,'Identificación de Interesados'!$A$24:$I$33,2,0),"")</f>
        <v>#N/A</v>
      </c>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t="e">
        <f>IF(VLOOKUP($Z104,'Identificación de Interesados'!$A$24:$I$33,7,0)&gt;0,VLOOKUP($Z104,'Identificación de Interesados'!$A$24:$I$33,7,0),"")</f>
        <v>#N/A</v>
      </c>
      <c r="BJ104" s="57"/>
      <c r="BK104" s="57"/>
      <c r="BL104" s="57"/>
      <c r="BM104" s="57"/>
      <c r="BN104" s="57"/>
      <c r="BO104" s="57"/>
      <c r="BP104" s="57"/>
      <c r="BQ104" s="57"/>
      <c r="BR104" s="57"/>
      <c r="BS104" s="57"/>
      <c r="BT104" s="57"/>
      <c r="BU104" s="57"/>
      <c r="BV104" s="57"/>
      <c r="BW104" s="57"/>
      <c r="BX104" s="57"/>
      <c r="BY104" s="57"/>
      <c r="BZ104" s="57"/>
      <c r="CA104" s="56"/>
      <c r="CB104" s="56"/>
      <c r="CC104" s="56"/>
      <c r="CD104" s="56"/>
      <c r="CE104" s="56"/>
      <c r="CF104" s="56"/>
      <c r="CG104" s="56"/>
      <c r="CH104" s="56"/>
      <c r="CI104" s="56"/>
      <c r="CJ104" s="56"/>
      <c r="CK104" s="56"/>
      <c r="CL104" s="56"/>
      <c r="CM104" s="56"/>
      <c r="CN104" s="56"/>
      <c r="CO104" s="56"/>
      <c r="CP104" s="56"/>
      <c r="CQ104" s="56"/>
      <c r="CR104" s="56"/>
      <c r="CS104" s="56"/>
    </row>
    <row r="105" spans="25:97" ht="12.75" customHeight="1">
      <c r="Y105" s="11"/>
      <c r="Z105" s="56">
        <v>34</v>
      </c>
      <c r="AA105" s="56" t="e">
        <f>IF(VLOOKUP(Z105,'Identificación de Interesados'!$A$24:$I$33,2,0)&gt;0,VLOOKUP(Z105,'Identificación de Interesados'!$A$24:$I$33,2,0),"")</f>
        <v>#N/A</v>
      </c>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t="e">
        <f>IF(VLOOKUP($Z105,'Identificación de Interesados'!$A$24:$I$33,7,0)&gt;0,VLOOKUP($Z105,'Identificación de Interesados'!$A$24:$I$33,7,0),"")</f>
        <v>#N/A</v>
      </c>
      <c r="BK105" s="57"/>
      <c r="BL105" s="57"/>
      <c r="BM105" s="57"/>
      <c r="BN105" s="57"/>
      <c r="BO105" s="57"/>
      <c r="BP105" s="57"/>
      <c r="BQ105" s="57"/>
      <c r="BR105" s="57"/>
      <c r="BS105" s="57"/>
      <c r="BT105" s="57"/>
      <c r="BU105" s="57"/>
      <c r="BV105" s="57"/>
      <c r="BW105" s="57"/>
      <c r="BX105" s="57"/>
      <c r="BY105" s="57"/>
      <c r="BZ105" s="57"/>
      <c r="CA105" s="56"/>
      <c r="CB105" s="56"/>
      <c r="CC105" s="56"/>
      <c r="CD105" s="56"/>
      <c r="CE105" s="56"/>
      <c r="CF105" s="56"/>
      <c r="CG105" s="56"/>
      <c r="CH105" s="56"/>
      <c r="CI105" s="56"/>
      <c r="CJ105" s="56"/>
      <c r="CK105" s="56"/>
      <c r="CL105" s="56"/>
      <c r="CM105" s="56"/>
      <c r="CN105" s="56"/>
      <c r="CO105" s="56"/>
      <c r="CP105" s="56"/>
      <c r="CQ105" s="56"/>
      <c r="CR105" s="56"/>
      <c r="CS105" s="56"/>
    </row>
    <row r="106" spans="25:97" ht="12.75" customHeight="1">
      <c r="Y106" s="11"/>
      <c r="Z106" s="56">
        <v>35</v>
      </c>
      <c r="AA106" s="56" t="e">
        <f>IF(VLOOKUP(Z106,'Identificación de Interesados'!$A$24:$I$33,2,0)&gt;0,VLOOKUP(Z106,'Identificación de Interesados'!$A$24:$I$33,2,0),"")</f>
        <v>#N/A</v>
      </c>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t="e">
        <f>IF(VLOOKUP($Z106,'Identificación de Interesados'!$A$24:$I$33,7,0)&gt;0,VLOOKUP($Z106,'Identificación de Interesados'!$A$24:$I$33,7,0),"")</f>
        <v>#N/A</v>
      </c>
      <c r="BL106" s="57"/>
      <c r="BM106" s="57"/>
      <c r="BN106" s="57"/>
      <c r="BO106" s="57"/>
      <c r="BP106" s="57"/>
      <c r="BQ106" s="57"/>
      <c r="BR106" s="57"/>
      <c r="BS106" s="57"/>
      <c r="BT106" s="57"/>
      <c r="BU106" s="57"/>
      <c r="BV106" s="57"/>
      <c r="BW106" s="57"/>
      <c r="BX106" s="57"/>
      <c r="BY106" s="57"/>
      <c r="BZ106" s="57"/>
      <c r="CA106" s="56"/>
      <c r="CB106" s="56"/>
      <c r="CC106" s="56"/>
      <c r="CD106" s="56"/>
      <c r="CE106" s="56"/>
      <c r="CF106" s="56"/>
      <c r="CG106" s="56"/>
      <c r="CH106" s="56"/>
      <c r="CI106" s="56"/>
      <c r="CJ106" s="56"/>
      <c r="CK106" s="56"/>
      <c r="CL106" s="56"/>
      <c r="CM106" s="56"/>
      <c r="CN106" s="56"/>
      <c r="CO106" s="56"/>
      <c r="CP106" s="56"/>
      <c r="CQ106" s="56"/>
      <c r="CR106" s="56"/>
      <c r="CS106" s="56"/>
    </row>
    <row r="107" spans="25:97" ht="12.75" customHeight="1">
      <c r="Y107" s="11"/>
      <c r="Z107" s="56">
        <v>36</v>
      </c>
      <c r="AA107" s="56" t="e">
        <f>IF(VLOOKUP(Z107,'Identificación de Interesados'!$A$24:$I$33,2,0)&gt;0,VLOOKUP(Z107,'Identificación de Interesados'!$A$24:$I$33,2,0),"")</f>
        <v>#N/A</v>
      </c>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t="e">
        <f>IF(VLOOKUP($Z107,'Identificación de Interesados'!$A$24:$I$33,7,0)&gt;0,VLOOKUP($Z107,'Identificación de Interesados'!$A$24:$I$33,7,0),"")</f>
        <v>#N/A</v>
      </c>
      <c r="BM107" s="57"/>
      <c r="BN107" s="57"/>
      <c r="BO107" s="57"/>
      <c r="BP107" s="57"/>
      <c r="BQ107" s="57"/>
      <c r="BR107" s="57"/>
      <c r="BS107" s="57"/>
      <c r="BT107" s="57"/>
      <c r="BU107" s="57"/>
      <c r="BV107" s="57"/>
      <c r="BW107" s="57"/>
      <c r="BX107" s="57"/>
      <c r="BY107" s="57"/>
      <c r="BZ107" s="57"/>
      <c r="CA107" s="56"/>
      <c r="CB107" s="56"/>
      <c r="CC107" s="56"/>
      <c r="CD107" s="56"/>
      <c r="CE107" s="56"/>
      <c r="CF107" s="56"/>
      <c r="CG107" s="56"/>
      <c r="CH107" s="56"/>
      <c r="CI107" s="56"/>
      <c r="CJ107" s="56"/>
      <c r="CK107" s="56"/>
      <c r="CL107" s="56"/>
      <c r="CM107" s="56"/>
      <c r="CN107" s="56"/>
      <c r="CO107" s="56"/>
      <c r="CP107" s="56"/>
      <c r="CQ107" s="56"/>
      <c r="CR107" s="56"/>
      <c r="CS107" s="56"/>
    </row>
    <row r="108" spans="25:97" ht="12.75" customHeight="1">
      <c r="Y108" s="11"/>
      <c r="Z108" s="56">
        <v>37</v>
      </c>
      <c r="AA108" s="56" t="e">
        <f>IF(VLOOKUP(Z108,'Identificación de Interesados'!$A$24:$I$33,2,0)&gt;0,VLOOKUP(Z108,'Identificación de Interesados'!$A$24:$I$33,2,0),"")</f>
        <v>#N/A</v>
      </c>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t="e">
        <f>IF(VLOOKUP($Z108,'Identificación de Interesados'!$A$24:$I$33,7,0)&gt;0,VLOOKUP($Z108,'Identificación de Interesados'!$A$24:$I$33,7,0),"")</f>
        <v>#N/A</v>
      </c>
      <c r="BN108" s="57"/>
      <c r="BO108" s="57"/>
      <c r="BP108" s="57"/>
      <c r="BQ108" s="57"/>
      <c r="BR108" s="57"/>
      <c r="BS108" s="57"/>
      <c r="BT108" s="57"/>
      <c r="BU108" s="57"/>
      <c r="BV108" s="57"/>
      <c r="BW108" s="57"/>
      <c r="BX108" s="57"/>
      <c r="BY108" s="57"/>
      <c r="BZ108" s="57"/>
      <c r="CA108" s="56"/>
      <c r="CB108" s="56"/>
      <c r="CC108" s="56"/>
      <c r="CD108" s="56"/>
      <c r="CE108" s="56"/>
      <c r="CF108" s="56"/>
      <c r="CG108" s="56"/>
      <c r="CH108" s="56"/>
      <c r="CI108" s="56"/>
      <c r="CJ108" s="56"/>
      <c r="CK108" s="56"/>
      <c r="CL108" s="56"/>
      <c r="CM108" s="56"/>
      <c r="CN108" s="56"/>
      <c r="CO108" s="56"/>
      <c r="CP108" s="56"/>
      <c r="CQ108" s="56"/>
      <c r="CR108" s="56"/>
      <c r="CS108" s="56"/>
    </row>
    <row r="109" spans="25:97" ht="12.75" customHeight="1">
      <c r="Y109" s="11"/>
      <c r="Z109" s="56">
        <v>38</v>
      </c>
      <c r="AA109" s="56" t="e">
        <f>IF(VLOOKUP(Z109,'Identificación de Interesados'!$A$24:$I$33,2,0)&gt;0,VLOOKUP(Z109,'Identificación de Interesados'!$A$24:$I$33,2,0),"")</f>
        <v>#N/A</v>
      </c>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t="e">
        <f>IF(VLOOKUP($Z109,'Identificación de Interesados'!$A$24:$I$33,7,0)&gt;0,VLOOKUP($Z109,'Identificación de Interesados'!$A$24:$I$33,7,0),"")</f>
        <v>#N/A</v>
      </c>
      <c r="BO109" s="57"/>
      <c r="BP109" s="57"/>
      <c r="BQ109" s="57"/>
      <c r="BR109" s="57"/>
      <c r="BS109" s="57"/>
      <c r="BT109" s="57"/>
      <c r="BU109" s="57"/>
      <c r="BV109" s="57"/>
      <c r="BW109" s="57"/>
      <c r="BX109" s="57"/>
      <c r="BY109" s="57"/>
      <c r="BZ109" s="57"/>
      <c r="CA109" s="56"/>
      <c r="CB109" s="56"/>
      <c r="CC109" s="56"/>
      <c r="CD109" s="56"/>
      <c r="CE109" s="56"/>
      <c r="CF109" s="56"/>
      <c r="CG109" s="56"/>
      <c r="CH109" s="56"/>
      <c r="CI109" s="56"/>
      <c r="CJ109" s="56"/>
      <c r="CK109" s="56"/>
      <c r="CL109" s="56"/>
      <c r="CM109" s="56"/>
      <c r="CN109" s="56"/>
      <c r="CO109" s="56"/>
      <c r="CP109" s="56"/>
      <c r="CQ109" s="56"/>
      <c r="CR109" s="56"/>
      <c r="CS109" s="56"/>
    </row>
    <row r="110" spans="25:97" ht="12.75" customHeight="1">
      <c r="Y110" s="11"/>
      <c r="Z110" s="56">
        <v>39</v>
      </c>
      <c r="AA110" s="56" t="e">
        <f>IF(VLOOKUP(Z110,'Identificación de Interesados'!$A$24:$I$33,2,0)&gt;0,VLOOKUP(Z110,'Identificación de Interesados'!$A$24:$I$33,2,0),"")</f>
        <v>#N/A</v>
      </c>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t="e">
        <f>IF(VLOOKUP($Z110,'Identificación de Interesados'!$A$24:$I$33,7,0)&gt;0,VLOOKUP($Z110,'Identificación de Interesados'!$A$24:$I$33,7,0),"")</f>
        <v>#N/A</v>
      </c>
      <c r="BP110" s="57"/>
      <c r="BQ110" s="57"/>
      <c r="BR110" s="57"/>
      <c r="BS110" s="57"/>
      <c r="BT110" s="57"/>
      <c r="BU110" s="57"/>
      <c r="BV110" s="57"/>
      <c r="BW110" s="57"/>
      <c r="BX110" s="57"/>
      <c r="BY110" s="57"/>
      <c r="BZ110" s="57"/>
      <c r="CA110" s="56"/>
      <c r="CB110" s="56"/>
      <c r="CC110" s="56"/>
      <c r="CD110" s="56"/>
      <c r="CE110" s="56"/>
      <c r="CF110" s="56"/>
      <c r="CG110" s="56"/>
      <c r="CH110" s="56"/>
      <c r="CI110" s="56"/>
      <c r="CJ110" s="56"/>
      <c r="CK110" s="56"/>
      <c r="CL110" s="56"/>
      <c r="CM110" s="56"/>
      <c r="CN110" s="56"/>
      <c r="CO110" s="56"/>
      <c r="CP110" s="56"/>
      <c r="CQ110" s="56"/>
      <c r="CR110" s="56"/>
      <c r="CS110" s="56"/>
    </row>
    <row r="111" spans="25:97" ht="12.75" customHeight="1">
      <c r="Y111" s="11"/>
      <c r="Z111" s="56">
        <v>40</v>
      </c>
      <c r="AA111" s="56" t="e">
        <f>IF(VLOOKUP(Z111,'Identificación de Interesados'!$A$24:$I$33,2,0)&gt;0,VLOOKUP(Z111,'Identificación de Interesados'!$A$24:$I$33,2,0),"")</f>
        <v>#N/A</v>
      </c>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t="e">
        <f>IF(VLOOKUP($Z111,'Identificación de Interesados'!$A$24:$I$33,7,0)&gt;0,VLOOKUP($Z111,'Identificación de Interesados'!$A$24:$I$33,7,0),"")</f>
        <v>#N/A</v>
      </c>
      <c r="BQ111" s="57"/>
      <c r="BR111" s="57"/>
      <c r="BS111" s="57"/>
      <c r="BT111" s="57"/>
      <c r="BU111" s="57"/>
      <c r="BV111" s="57"/>
      <c r="BW111" s="57"/>
      <c r="BX111" s="57"/>
      <c r="BY111" s="57"/>
      <c r="BZ111" s="57"/>
      <c r="CA111" s="56"/>
      <c r="CB111" s="56"/>
      <c r="CC111" s="56"/>
      <c r="CD111" s="56"/>
      <c r="CE111" s="56"/>
      <c r="CF111" s="56"/>
      <c r="CG111" s="56"/>
      <c r="CH111" s="56"/>
      <c r="CI111" s="56"/>
      <c r="CJ111" s="56"/>
      <c r="CK111" s="56"/>
      <c r="CL111" s="56"/>
      <c r="CM111" s="56"/>
      <c r="CN111" s="56"/>
      <c r="CO111" s="56"/>
      <c r="CP111" s="56"/>
      <c r="CQ111" s="56"/>
      <c r="CR111" s="56"/>
      <c r="CS111" s="56"/>
    </row>
    <row r="112" spans="25:97" ht="12.75" customHeight="1">
      <c r="Y112" s="11"/>
      <c r="Z112" s="56">
        <v>41</v>
      </c>
      <c r="AA112" s="56" t="e">
        <f>IF(VLOOKUP(Z112,'Identificación de Interesados'!$A$24:$I$33,2,0)&gt;0,VLOOKUP(Z112,'Identificación de Interesados'!$A$24:$I$33,2,0),"")</f>
        <v>#N/A</v>
      </c>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t="e">
        <f>IF(VLOOKUP($Z112,'Identificación de Interesados'!$A$24:$I$33,7,0)&gt;0,VLOOKUP($Z112,'Identificación de Interesados'!$A$24:$I$33,7,0),"")</f>
        <v>#N/A</v>
      </c>
      <c r="BR112" s="57"/>
      <c r="BS112" s="57"/>
      <c r="BT112" s="57"/>
      <c r="BU112" s="57"/>
      <c r="BV112" s="57"/>
      <c r="BW112" s="57"/>
      <c r="BX112" s="57"/>
      <c r="BY112" s="57"/>
      <c r="BZ112" s="57"/>
      <c r="CA112" s="56"/>
      <c r="CB112" s="56"/>
      <c r="CC112" s="56"/>
      <c r="CD112" s="56"/>
      <c r="CE112" s="56"/>
      <c r="CF112" s="56"/>
      <c r="CG112" s="56"/>
      <c r="CH112" s="56"/>
      <c r="CI112" s="56"/>
      <c r="CJ112" s="56"/>
      <c r="CK112" s="56"/>
      <c r="CL112" s="56"/>
      <c r="CM112" s="56"/>
      <c r="CN112" s="56"/>
      <c r="CO112" s="56"/>
      <c r="CP112" s="56"/>
      <c r="CQ112" s="56"/>
      <c r="CR112" s="56"/>
      <c r="CS112" s="56"/>
    </row>
    <row r="113" spans="25:97" ht="12.75" customHeight="1">
      <c r="Y113" s="11"/>
      <c r="Z113" s="56">
        <v>42</v>
      </c>
      <c r="AA113" s="56" t="e">
        <f>IF(VLOOKUP(Z113,'Identificación de Interesados'!$A$24:$I$33,2,0)&gt;0,VLOOKUP(Z113,'Identificación de Interesados'!$A$24:$I$33,2,0),"")</f>
        <v>#N/A</v>
      </c>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t="e">
        <f>IF(VLOOKUP($Z113,'Identificación de Interesados'!$A$24:$I$33,7,0)&gt;0,VLOOKUP($Z113,'Identificación de Interesados'!$A$24:$I$33,7,0),"")</f>
        <v>#N/A</v>
      </c>
      <c r="BS113" s="57"/>
      <c r="BT113" s="57"/>
      <c r="BU113" s="57"/>
      <c r="BV113" s="57"/>
      <c r="BW113" s="57"/>
      <c r="BX113" s="57"/>
      <c r="BY113" s="57"/>
      <c r="BZ113" s="57"/>
      <c r="CA113" s="56"/>
      <c r="CB113" s="56"/>
      <c r="CC113" s="56"/>
      <c r="CD113" s="56"/>
      <c r="CE113" s="56"/>
      <c r="CF113" s="56"/>
      <c r="CG113" s="56"/>
      <c r="CH113" s="56"/>
      <c r="CI113" s="56"/>
      <c r="CJ113" s="56"/>
      <c r="CK113" s="56"/>
      <c r="CL113" s="56"/>
      <c r="CM113" s="56"/>
      <c r="CN113" s="56"/>
      <c r="CO113" s="56"/>
      <c r="CP113" s="56"/>
      <c r="CQ113" s="56"/>
      <c r="CR113" s="56"/>
      <c r="CS113" s="56"/>
    </row>
    <row r="114" spans="25:97" ht="12.75" customHeight="1">
      <c r="Y114" s="11"/>
      <c r="Z114" s="56">
        <v>43</v>
      </c>
      <c r="AA114" s="56" t="e">
        <f>IF(VLOOKUP(Z114,'Identificación de Interesados'!$A$24:$I$33,2,0)&gt;0,VLOOKUP(Z114,'Identificación de Interesados'!$A$24:$I$33,2,0),"")</f>
        <v>#N/A</v>
      </c>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t="e">
        <f>IF(VLOOKUP($Z114,'Identificación de Interesados'!$A$24:$I$33,7,0)&gt;0,VLOOKUP($Z114,'Identificación de Interesados'!$A$24:$I$33,7,0),"")</f>
        <v>#N/A</v>
      </c>
      <c r="BT114" s="57"/>
      <c r="BU114" s="57"/>
      <c r="BV114" s="57"/>
      <c r="BW114" s="57"/>
      <c r="BX114" s="57"/>
      <c r="BY114" s="57"/>
      <c r="BZ114" s="57"/>
      <c r="CA114" s="56"/>
      <c r="CB114" s="56"/>
      <c r="CC114" s="56"/>
      <c r="CD114" s="56"/>
      <c r="CE114" s="56"/>
      <c r="CF114" s="56"/>
      <c r="CG114" s="56"/>
      <c r="CH114" s="56"/>
      <c r="CI114" s="56"/>
      <c r="CJ114" s="56"/>
      <c r="CK114" s="56"/>
      <c r="CL114" s="56"/>
      <c r="CM114" s="56"/>
      <c r="CN114" s="56"/>
      <c r="CO114" s="56"/>
      <c r="CP114" s="56"/>
      <c r="CQ114" s="56"/>
      <c r="CR114" s="56"/>
      <c r="CS114" s="56"/>
    </row>
    <row r="115" spans="25:97" ht="12.75" customHeight="1">
      <c r="Y115" s="11"/>
      <c r="Z115" s="56">
        <v>44</v>
      </c>
      <c r="AA115" s="56" t="e">
        <f>IF(VLOOKUP(Z115,'Identificación de Interesados'!$A$24:$I$33,2,0)&gt;0,VLOOKUP(Z115,'Identificación de Interesados'!$A$24:$I$33,2,0),"")</f>
        <v>#N/A</v>
      </c>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t="e">
        <f>IF(VLOOKUP($Z115,'Identificación de Interesados'!$A$24:$I$33,7,0)&gt;0,VLOOKUP($Z115,'Identificación de Interesados'!$A$24:$I$33,7,0),"")</f>
        <v>#N/A</v>
      </c>
      <c r="BU115" s="57"/>
      <c r="BV115" s="57"/>
      <c r="BW115" s="57"/>
      <c r="BX115" s="57"/>
      <c r="BY115" s="57"/>
      <c r="BZ115" s="57"/>
      <c r="CA115" s="56"/>
      <c r="CB115" s="56"/>
      <c r="CC115" s="56"/>
      <c r="CD115" s="56"/>
      <c r="CE115" s="56"/>
      <c r="CF115" s="56"/>
      <c r="CG115" s="56"/>
      <c r="CH115" s="56"/>
      <c r="CI115" s="56"/>
      <c r="CJ115" s="56"/>
      <c r="CK115" s="56"/>
      <c r="CL115" s="56"/>
      <c r="CM115" s="56"/>
      <c r="CN115" s="56"/>
      <c r="CO115" s="56"/>
      <c r="CP115" s="56"/>
      <c r="CQ115" s="56"/>
      <c r="CR115" s="56"/>
      <c r="CS115" s="56"/>
    </row>
    <row r="116" spans="25:97" ht="12.75" customHeight="1">
      <c r="Y116" s="11"/>
      <c r="Z116" s="56">
        <v>45</v>
      </c>
      <c r="AA116" s="56" t="e">
        <f>IF(VLOOKUP(Z116,'Identificación de Interesados'!$A$24:$I$33,2,0)&gt;0,VLOOKUP(Z116,'Identificación de Interesados'!$A$24:$I$33,2,0),"")</f>
        <v>#N/A</v>
      </c>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t="e">
        <f>IF(VLOOKUP($Z116,'Identificación de Interesados'!$A$24:$I$33,7,0)&gt;0,VLOOKUP($Z116,'Identificación de Interesados'!$A$24:$I$33,7,0),"")</f>
        <v>#N/A</v>
      </c>
      <c r="BV116" s="57"/>
      <c r="BW116" s="57"/>
      <c r="BX116" s="57"/>
      <c r="BY116" s="57"/>
      <c r="BZ116" s="57"/>
      <c r="CA116" s="56"/>
      <c r="CB116" s="56"/>
      <c r="CC116" s="56"/>
      <c r="CD116" s="56"/>
      <c r="CE116" s="56"/>
      <c r="CF116" s="56"/>
      <c r="CG116" s="56"/>
      <c r="CH116" s="56"/>
      <c r="CI116" s="56"/>
      <c r="CJ116" s="56"/>
      <c r="CK116" s="56"/>
      <c r="CL116" s="56"/>
      <c r="CM116" s="56"/>
      <c r="CN116" s="56"/>
      <c r="CO116" s="56"/>
      <c r="CP116" s="56"/>
      <c r="CQ116" s="56"/>
      <c r="CR116" s="56"/>
      <c r="CS116" s="56"/>
    </row>
    <row r="117" spans="25:97" ht="12.75" customHeight="1">
      <c r="Y117" s="11"/>
      <c r="Z117" s="56">
        <v>46</v>
      </c>
      <c r="AA117" s="56" t="e">
        <f>IF(VLOOKUP(Z117,'Identificación de Interesados'!$A$24:$I$33,2,0)&gt;0,VLOOKUP(Z117,'Identificación de Interesados'!$A$24:$I$33,2,0),"")</f>
        <v>#N/A</v>
      </c>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t="e">
        <f>IF(VLOOKUP($Z117,'Identificación de Interesados'!$A$24:$I$33,7,0)&gt;0,VLOOKUP($Z117,'Identificación de Interesados'!$A$24:$I$33,7,0),"")</f>
        <v>#N/A</v>
      </c>
      <c r="BW117" s="57"/>
      <c r="BX117" s="57"/>
      <c r="BY117" s="57"/>
      <c r="BZ117" s="57"/>
      <c r="CA117" s="56"/>
      <c r="CB117" s="56"/>
      <c r="CC117" s="56"/>
      <c r="CD117" s="56"/>
      <c r="CE117" s="56"/>
      <c r="CF117" s="56"/>
      <c r="CG117" s="56"/>
      <c r="CH117" s="56"/>
      <c r="CI117" s="56"/>
      <c r="CJ117" s="56"/>
      <c r="CK117" s="56"/>
      <c r="CL117" s="56"/>
      <c r="CM117" s="56"/>
      <c r="CN117" s="56"/>
      <c r="CO117" s="56"/>
      <c r="CP117" s="56"/>
      <c r="CQ117" s="56"/>
      <c r="CR117" s="56"/>
      <c r="CS117" s="56"/>
    </row>
    <row r="118" spans="25:97" ht="12.75" customHeight="1">
      <c r="Y118" s="11"/>
      <c r="Z118" s="56">
        <v>47</v>
      </c>
      <c r="AA118" s="56" t="e">
        <f>IF(VLOOKUP(Z118,'Identificación de Interesados'!$A$24:$I$33,2,0)&gt;0,VLOOKUP(Z118,'Identificación de Interesados'!$A$24:$I$33,2,0),"")</f>
        <v>#N/A</v>
      </c>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t="e">
        <f>IF(VLOOKUP($Z118,'Identificación de Interesados'!$A$24:$I$33,7,0)&gt;0,VLOOKUP($Z118,'Identificación de Interesados'!$A$24:$I$33,7,0),"")</f>
        <v>#N/A</v>
      </c>
      <c r="BX118" s="57"/>
      <c r="BY118" s="57"/>
      <c r="BZ118" s="57"/>
      <c r="CA118" s="56"/>
      <c r="CB118" s="56"/>
      <c r="CC118" s="56"/>
      <c r="CD118" s="56"/>
      <c r="CE118" s="56"/>
      <c r="CF118" s="56"/>
      <c r="CG118" s="56"/>
      <c r="CH118" s="56"/>
      <c r="CI118" s="56"/>
      <c r="CJ118" s="56"/>
      <c r="CK118" s="56"/>
      <c r="CL118" s="56"/>
      <c r="CM118" s="56"/>
      <c r="CN118" s="56"/>
      <c r="CO118" s="56"/>
      <c r="CP118" s="56"/>
      <c r="CQ118" s="56"/>
      <c r="CR118" s="56"/>
      <c r="CS118" s="56"/>
    </row>
    <row r="119" spans="25:97" ht="12.75" customHeight="1">
      <c r="Y119" s="11"/>
      <c r="Z119" s="56">
        <v>48</v>
      </c>
      <c r="AA119" s="56" t="e">
        <f>IF(VLOOKUP(Z119,'Identificación de Interesados'!$A$24:$I$33,2,0)&gt;0,VLOOKUP(Z119,'Identificación de Interesados'!$A$24:$I$33,2,0),"")</f>
        <v>#N/A</v>
      </c>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t="e">
        <f>IF(VLOOKUP($Z119,'Identificación de Interesados'!$A$24:$I$33,7,0)&gt;0,VLOOKUP($Z119,'Identificación de Interesados'!$A$24:$I$33,7,0),"")</f>
        <v>#N/A</v>
      </c>
      <c r="BY119" s="57"/>
      <c r="BZ119" s="57"/>
      <c r="CA119" s="56"/>
      <c r="CB119" s="56"/>
      <c r="CC119" s="56"/>
      <c r="CD119" s="56"/>
      <c r="CE119" s="56"/>
      <c r="CF119" s="56"/>
      <c r="CG119" s="56"/>
      <c r="CH119" s="56"/>
      <c r="CI119" s="56"/>
      <c r="CJ119" s="56"/>
      <c r="CK119" s="56"/>
      <c r="CL119" s="56"/>
      <c r="CM119" s="56"/>
      <c r="CN119" s="56"/>
      <c r="CO119" s="56"/>
      <c r="CP119" s="56"/>
      <c r="CQ119" s="56"/>
      <c r="CR119" s="56"/>
      <c r="CS119" s="56"/>
    </row>
    <row r="120" spans="25:97" ht="12.75" customHeight="1">
      <c r="Y120" s="11"/>
      <c r="Z120" s="56">
        <v>49</v>
      </c>
      <c r="AA120" s="56" t="e">
        <f>IF(VLOOKUP(Z120,'Identificación de Interesados'!$A$24:$I$33,2,0)&gt;0,VLOOKUP(Z120,'Identificación de Interesados'!$A$24:$I$33,2,0),"")</f>
        <v>#N/A</v>
      </c>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t="e">
        <f>IF(VLOOKUP($Z120,'Identificación de Interesados'!$A$24:$I$33,7,0)&gt;0,VLOOKUP($Z120,'Identificación de Interesados'!$A$24:$I$33,7,0),"")</f>
        <v>#N/A</v>
      </c>
      <c r="BZ120" s="57"/>
      <c r="CA120" s="56"/>
      <c r="CB120" s="56"/>
      <c r="CC120" s="56"/>
      <c r="CD120" s="56"/>
      <c r="CE120" s="56"/>
      <c r="CF120" s="56"/>
      <c r="CG120" s="56"/>
      <c r="CH120" s="56"/>
      <c r="CI120" s="56"/>
      <c r="CJ120" s="56"/>
      <c r="CK120" s="56"/>
      <c r="CL120" s="56"/>
      <c r="CM120" s="56"/>
      <c r="CN120" s="56"/>
      <c r="CO120" s="56"/>
      <c r="CP120" s="56"/>
      <c r="CQ120" s="56"/>
      <c r="CR120" s="56"/>
      <c r="CS120" s="56"/>
    </row>
    <row r="121" spans="25:97" ht="12.75" customHeight="1">
      <c r="Y121" s="11"/>
      <c r="Z121" s="56">
        <v>50</v>
      </c>
      <c r="AA121" s="56" t="e">
        <f>IF(VLOOKUP(Z121,'Identificación de Interesados'!$A$24:$I$33,2,0)&gt;0,VLOOKUP(Z121,'Identificación de Interesados'!$A$24:$I$33,2,0),"")</f>
        <v>#N/A</v>
      </c>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t="e">
        <f>IF(VLOOKUP($Z121,'Identificación de Interesados'!$A$24:$I$33,7,0)&gt;0,VLOOKUP($Z121,'Identificación de Interesados'!$A$24:$I$33,7,0),"")</f>
        <v>#N/A</v>
      </c>
      <c r="CA121" s="56"/>
      <c r="CB121" s="56"/>
      <c r="CC121" s="56"/>
      <c r="CD121" s="56"/>
      <c r="CE121" s="56"/>
      <c r="CF121" s="56"/>
      <c r="CG121" s="56"/>
      <c r="CH121" s="56"/>
      <c r="CI121" s="56"/>
      <c r="CJ121" s="56"/>
      <c r="CK121" s="56"/>
      <c r="CL121" s="56"/>
      <c r="CM121" s="56"/>
      <c r="CN121" s="56"/>
      <c r="CO121" s="56"/>
      <c r="CP121" s="56"/>
      <c r="CQ121" s="56"/>
      <c r="CR121" s="56"/>
      <c r="CS121" s="56"/>
    </row>
    <row r="122" spans="25:97" ht="12.75" customHeight="1">
      <c r="Y122" s="11"/>
      <c r="Z122" s="56"/>
      <c r="AA122" s="56"/>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6"/>
      <c r="CB122" s="56"/>
      <c r="CC122" s="56"/>
      <c r="CD122" s="56"/>
      <c r="CE122" s="56"/>
      <c r="CF122" s="56"/>
      <c r="CG122" s="56"/>
      <c r="CH122" s="56"/>
      <c r="CI122" s="56"/>
      <c r="CJ122" s="56"/>
      <c r="CK122" s="56"/>
      <c r="CL122" s="56"/>
      <c r="CM122" s="56"/>
      <c r="CN122" s="56"/>
      <c r="CO122" s="56"/>
      <c r="CP122" s="56"/>
      <c r="CQ122" s="56"/>
      <c r="CR122" s="56"/>
      <c r="CS122" s="56"/>
    </row>
    <row r="123" spans="25:97" ht="12.75" customHeight="1">
      <c r="Y123" s="11"/>
      <c r="Z123" s="56"/>
      <c r="AA123" s="56"/>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7"/>
      <c r="BW123" s="57"/>
      <c r="BX123" s="57"/>
      <c r="BY123" s="57"/>
      <c r="BZ123" s="57"/>
      <c r="CA123" s="56"/>
      <c r="CB123" s="56"/>
      <c r="CC123" s="56"/>
      <c r="CD123" s="56"/>
      <c r="CE123" s="56"/>
      <c r="CF123" s="56"/>
      <c r="CG123" s="56"/>
      <c r="CH123" s="56"/>
      <c r="CI123" s="56"/>
      <c r="CJ123" s="56"/>
      <c r="CK123" s="56"/>
      <c r="CL123" s="56"/>
      <c r="CM123" s="56"/>
      <c r="CN123" s="56"/>
      <c r="CO123" s="56"/>
      <c r="CP123" s="56"/>
      <c r="CQ123" s="56"/>
      <c r="CR123" s="56"/>
      <c r="CS123" s="56"/>
    </row>
    <row r="124" spans="25:97" ht="12.75" customHeight="1">
      <c r="Y124" s="11"/>
      <c r="Z124" s="56"/>
      <c r="AA124" s="56"/>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6"/>
      <c r="CB124" s="56"/>
      <c r="CC124" s="56"/>
      <c r="CD124" s="56"/>
      <c r="CE124" s="56"/>
      <c r="CF124" s="56"/>
      <c r="CG124" s="56"/>
      <c r="CH124" s="56"/>
      <c r="CI124" s="56"/>
      <c r="CJ124" s="56"/>
      <c r="CK124" s="56"/>
      <c r="CL124" s="56"/>
      <c r="CM124" s="56"/>
      <c r="CN124" s="56"/>
      <c r="CO124" s="56"/>
      <c r="CP124" s="56"/>
      <c r="CQ124" s="56"/>
      <c r="CR124" s="56"/>
      <c r="CS124" s="56"/>
    </row>
    <row r="125" spans="25:97" ht="12.75" customHeight="1">
      <c r="Y125" s="11"/>
      <c r="Z125" s="56"/>
      <c r="AA125" s="56"/>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7"/>
      <c r="BR125" s="57"/>
      <c r="BS125" s="57"/>
      <c r="BT125" s="57"/>
      <c r="BU125" s="57"/>
      <c r="BV125" s="57"/>
      <c r="BW125" s="57"/>
      <c r="BX125" s="57"/>
      <c r="BY125" s="57"/>
      <c r="BZ125" s="57"/>
      <c r="CA125" s="56"/>
      <c r="CB125" s="56"/>
      <c r="CC125" s="56"/>
      <c r="CD125" s="56"/>
      <c r="CE125" s="56"/>
      <c r="CF125" s="56"/>
      <c r="CG125" s="56"/>
      <c r="CH125" s="56"/>
      <c r="CI125" s="56"/>
      <c r="CJ125" s="56"/>
      <c r="CK125" s="56"/>
      <c r="CL125" s="56"/>
      <c r="CM125" s="56"/>
      <c r="CN125" s="56"/>
      <c r="CO125" s="56"/>
      <c r="CP125" s="56"/>
      <c r="CQ125" s="56"/>
      <c r="CR125" s="56"/>
      <c r="CS125" s="56"/>
    </row>
    <row r="126" spans="25:97" ht="12.75" customHeight="1">
      <c r="Y126" s="11"/>
      <c r="Z126" s="56"/>
      <c r="AA126" s="56"/>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7"/>
      <c r="BR126" s="57"/>
      <c r="BS126" s="57"/>
      <c r="BT126" s="57"/>
      <c r="BU126" s="57"/>
      <c r="BV126" s="57"/>
      <c r="BW126" s="57"/>
      <c r="BX126" s="57"/>
      <c r="BY126" s="57"/>
      <c r="BZ126" s="57"/>
      <c r="CA126" s="56"/>
      <c r="CB126" s="56"/>
      <c r="CC126" s="56"/>
      <c r="CD126" s="56"/>
      <c r="CE126" s="56"/>
      <c r="CF126" s="56"/>
      <c r="CG126" s="56"/>
      <c r="CH126" s="56"/>
      <c r="CI126" s="56"/>
      <c r="CJ126" s="56"/>
      <c r="CK126" s="56"/>
      <c r="CL126" s="56"/>
      <c r="CM126" s="56"/>
      <c r="CN126" s="56"/>
      <c r="CO126" s="56"/>
      <c r="CP126" s="56"/>
      <c r="CQ126" s="56"/>
      <c r="CR126" s="56"/>
      <c r="CS126" s="56"/>
    </row>
    <row r="127" spans="25:97" ht="12.75" customHeight="1">
      <c r="Y127" s="11"/>
      <c r="Z127" s="56"/>
      <c r="AA127" s="56"/>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c r="BM127" s="57"/>
      <c r="BN127" s="57"/>
      <c r="BO127" s="57"/>
      <c r="BP127" s="57"/>
      <c r="BQ127" s="57"/>
      <c r="BR127" s="57"/>
      <c r="BS127" s="57"/>
      <c r="BT127" s="57"/>
      <c r="BU127" s="57"/>
      <c r="BV127" s="57"/>
      <c r="BW127" s="57"/>
      <c r="BX127" s="57"/>
      <c r="BY127" s="57"/>
      <c r="BZ127" s="57"/>
      <c r="CA127" s="56"/>
      <c r="CB127" s="56"/>
      <c r="CC127" s="56"/>
      <c r="CD127" s="56"/>
      <c r="CE127" s="56"/>
      <c r="CF127" s="56"/>
      <c r="CG127" s="56"/>
      <c r="CH127" s="56"/>
      <c r="CI127" s="56"/>
      <c r="CJ127" s="56"/>
      <c r="CK127" s="56"/>
      <c r="CL127" s="56"/>
      <c r="CM127" s="56"/>
      <c r="CN127" s="56"/>
      <c r="CO127" s="56"/>
      <c r="CP127" s="56"/>
      <c r="CQ127" s="56"/>
      <c r="CR127" s="56"/>
      <c r="CS127" s="56"/>
    </row>
    <row r="128" spans="25:97" ht="12.75" customHeight="1">
      <c r="Y128" s="11"/>
      <c r="Z128" s="56"/>
      <c r="AA128" s="56"/>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c r="BM128" s="57"/>
      <c r="BN128" s="57"/>
      <c r="BO128" s="57"/>
      <c r="BP128" s="57"/>
      <c r="BQ128" s="57"/>
      <c r="BR128" s="57"/>
      <c r="BS128" s="57"/>
      <c r="BT128" s="57"/>
      <c r="BU128" s="57"/>
      <c r="BV128" s="57"/>
      <c r="BW128" s="57"/>
      <c r="BX128" s="57"/>
      <c r="BY128" s="57"/>
      <c r="BZ128" s="57"/>
      <c r="CA128" s="56"/>
      <c r="CB128" s="56"/>
      <c r="CC128" s="56"/>
      <c r="CD128" s="56"/>
      <c r="CE128" s="56"/>
      <c r="CF128" s="56"/>
      <c r="CG128" s="56"/>
      <c r="CH128" s="56"/>
      <c r="CI128" s="56"/>
      <c r="CJ128" s="56"/>
      <c r="CK128" s="56"/>
      <c r="CL128" s="56"/>
      <c r="CM128" s="56"/>
      <c r="CN128" s="56"/>
      <c r="CO128" s="56"/>
      <c r="CP128" s="56"/>
      <c r="CQ128" s="56"/>
      <c r="CR128" s="56"/>
      <c r="CS128" s="56"/>
    </row>
    <row r="129" spans="25:97" ht="12.75" customHeight="1">
      <c r="Y129" s="11"/>
      <c r="Z129" s="56"/>
      <c r="AA129" s="56"/>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7"/>
      <c r="BR129" s="57"/>
      <c r="BS129" s="57"/>
      <c r="BT129" s="57"/>
      <c r="BU129" s="57"/>
      <c r="BV129" s="57"/>
      <c r="BW129" s="57"/>
      <c r="BX129" s="57"/>
      <c r="BY129" s="57"/>
      <c r="BZ129" s="57"/>
      <c r="CA129" s="56"/>
      <c r="CB129" s="56"/>
      <c r="CC129" s="56"/>
      <c r="CD129" s="56"/>
      <c r="CE129" s="56"/>
      <c r="CF129" s="56"/>
      <c r="CG129" s="56"/>
      <c r="CH129" s="56"/>
      <c r="CI129" s="56"/>
      <c r="CJ129" s="56"/>
      <c r="CK129" s="56"/>
      <c r="CL129" s="56"/>
      <c r="CM129" s="56"/>
      <c r="CN129" s="56"/>
      <c r="CO129" s="56"/>
      <c r="CP129" s="56"/>
      <c r="CQ129" s="56"/>
      <c r="CR129" s="56"/>
      <c r="CS129" s="56"/>
    </row>
    <row r="130" spans="25:97" ht="12.75" customHeight="1">
      <c r="Y130" s="11"/>
      <c r="Z130" s="56"/>
      <c r="AA130" s="56"/>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7"/>
      <c r="BW130" s="57"/>
      <c r="BX130" s="57"/>
      <c r="BY130" s="57"/>
      <c r="BZ130" s="57"/>
      <c r="CA130" s="56"/>
      <c r="CB130" s="56"/>
      <c r="CC130" s="56"/>
      <c r="CD130" s="56"/>
      <c r="CE130" s="56"/>
      <c r="CF130" s="56"/>
      <c r="CG130" s="56"/>
      <c r="CH130" s="56"/>
      <c r="CI130" s="56"/>
      <c r="CJ130" s="56"/>
      <c r="CK130" s="56"/>
      <c r="CL130" s="56"/>
      <c r="CM130" s="56"/>
      <c r="CN130" s="56"/>
      <c r="CO130" s="56"/>
      <c r="CP130" s="56"/>
      <c r="CQ130" s="56"/>
      <c r="CR130" s="56"/>
      <c r="CS130" s="56"/>
    </row>
    <row r="131" spans="25:97" ht="12.75" customHeight="1">
      <c r="Y131" s="11"/>
      <c r="Z131" s="56"/>
      <c r="AA131" s="56"/>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6"/>
      <c r="CB131" s="56"/>
      <c r="CC131" s="56"/>
      <c r="CD131" s="56"/>
      <c r="CE131" s="56"/>
      <c r="CF131" s="56"/>
      <c r="CG131" s="56"/>
      <c r="CH131" s="56"/>
      <c r="CI131" s="56"/>
      <c r="CJ131" s="56"/>
      <c r="CK131" s="56"/>
      <c r="CL131" s="56"/>
      <c r="CM131" s="56"/>
      <c r="CN131" s="56"/>
      <c r="CO131" s="56"/>
      <c r="CP131" s="56"/>
      <c r="CQ131" s="56"/>
      <c r="CR131" s="56"/>
      <c r="CS131" s="56"/>
    </row>
    <row r="132" spans="25:97" ht="12.75" customHeight="1">
      <c r="Y132" s="11"/>
      <c r="Z132" s="56"/>
      <c r="AA132" s="56"/>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6"/>
      <c r="CB132" s="56"/>
      <c r="CC132" s="56"/>
      <c r="CD132" s="56"/>
      <c r="CE132" s="56"/>
      <c r="CF132" s="56"/>
      <c r="CG132" s="56"/>
      <c r="CH132" s="56"/>
      <c r="CI132" s="56"/>
      <c r="CJ132" s="56"/>
      <c r="CK132" s="56"/>
      <c r="CL132" s="56"/>
      <c r="CM132" s="56"/>
      <c r="CN132" s="56"/>
      <c r="CO132" s="56"/>
      <c r="CP132" s="56"/>
      <c r="CQ132" s="56"/>
      <c r="CR132" s="56"/>
      <c r="CS132" s="56"/>
    </row>
    <row r="133" spans="25:97" ht="12.75" customHeight="1">
      <c r="Y133" s="11"/>
      <c r="Z133" s="56"/>
      <c r="AA133" s="56"/>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6"/>
      <c r="CB133" s="56"/>
      <c r="CC133" s="56"/>
      <c r="CD133" s="56"/>
      <c r="CE133" s="56"/>
      <c r="CF133" s="56"/>
      <c r="CG133" s="56"/>
      <c r="CH133" s="56"/>
      <c r="CI133" s="56"/>
      <c r="CJ133" s="56"/>
      <c r="CK133" s="56"/>
      <c r="CL133" s="56"/>
      <c r="CM133" s="56"/>
      <c r="CN133" s="56"/>
      <c r="CO133" s="56"/>
      <c r="CP133" s="56"/>
      <c r="CQ133" s="56"/>
      <c r="CR133" s="56"/>
      <c r="CS133" s="56"/>
    </row>
    <row r="134" spans="25:97" ht="12.75" customHeight="1">
      <c r="Y134" s="11"/>
      <c r="Z134" s="11"/>
      <c r="AA134" s="11"/>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1"/>
      <c r="CB134" s="11"/>
      <c r="CC134" s="11"/>
      <c r="CD134" s="11"/>
    </row>
    <row r="135" spans="25:97" ht="12.75" customHeight="1">
      <c r="Y135" s="11"/>
      <c r="Z135" s="11"/>
      <c r="AA135" s="11"/>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1"/>
      <c r="CB135" s="11"/>
      <c r="CC135" s="11"/>
      <c r="CD135" s="11"/>
    </row>
    <row r="136" spans="25:97" ht="12.75" customHeight="1">
      <c r="Y136" s="11"/>
      <c r="Z136" s="11"/>
      <c r="AA136" s="11"/>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1"/>
      <c r="CB136" s="11"/>
      <c r="CC136" s="11"/>
      <c r="CD136" s="11"/>
    </row>
    <row r="137" spans="25:97" ht="12.75" customHeight="1">
      <c r="Y137" s="11"/>
      <c r="Z137" s="11"/>
      <c r="AA137" s="11"/>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1"/>
      <c r="CB137" s="11"/>
      <c r="CC137" s="11"/>
      <c r="CD137" s="11"/>
    </row>
    <row r="138" spans="25:97" ht="12.75" customHeight="1">
      <c r="Y138" s="11"/>
      <c r="Z138" s="11"/>
      <c r="AA138" s="11"/>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1"/>
      <c r="CB138" s="11"/>
      <c r="CC138" s="11"/>
      <c r="CD138" s="11"/>
    </row>
    <row r="139" spans="25:97" ht="12.75" customHeight="1">
      <c r="Y139" s="11"/>
      <c r="Z139" s="11"/>
      <c r="AA139" s="11"/>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1"/>
      <c r="CB139" s="11"/>
      <c r="CC139" s="11"/>
      <c r="CD139" s="11"/>
    </row>
    <row r="140" spans="25:97" ht="12.75" customHeight="1">
      <c r="Y140" s="11"/>
      <c r="Z140" s="11"/>
      <c r="AA140" s="11"/>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1"/>
      <c r="CB140" s="11"/>
      <c r="CC140" s="11"/>
      <c r="CD140" s="11"/>
    </row>
    <row r="141" spans="25:97" ht="12.75" customHeight="1">
      <c r="Y141" s="11"/>
      <c r="Z141" s="11"/>
      <c r="AA141" s="11"/>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1"/>
      <c r="CB141" s="11"/>
      <c r="CC141" s="11"/>
      <c r="CD141" s="11"/>
    </row>
    <row r="142" spans="25:97" ht="12.75" customHeight="1">
      <c r="Y142" s="11"/>
      <c r="Z142" s="11"/>
      <c r="AA142" s="11"/>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1"/>
      <c r="CB142" s="11"/>
      <c r="CC142" s="11"/>
      <c r="CD142" s="11"/>
    </row>
    <row r="143" spans="25:97" ht="12.75" customHeight="1">
      <c r="Y143" s="11"/>
      <c r="Z143" s="11"/>
      <c r="AA143" s="11"/>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1"/>
      <c r="CB143" s="11"/>
      <c r="CC143" s="11"/>
      <c r="CD143" s="11"/>
    </row>
    <row r="144" spans="25:97" ht="12.75" customHeight="1">
      <c r="Y144" s="11"/>
      <c r="Z144" s="11"/>
      <c r="AA144" s="11"/>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1"/>
      <c r="CB144" s="11"/>
      <c r="CC144" s="11"/>
      <c r="CD144" s="11"/>
    </row>
    <row r="145" spans="25:82" ht="12.75" customHeight="1">
      <c r="Y145" s="11"/>
      <c r="Z145" s="11"/>
      <c r="AA145" s="11"/>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1"/>
      <c r="CB145" s="11"/>
      <c r="CC145" s="11"/>
      <c r="CD145" s="11"/>
    </row>
    <row r="146" spans="25:82" ht="12.75" customHeight="1">
      <c r="Y146" s="11"/>
      <c r="Z146" s="11"/>
      <c r="AA146" s="11"/>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1"/>
      <c r="CB146" s="11"/>
      <c r="CC146" s="11"/>
      <c r="CD146" s="11"/>
    </row>
    <row r="147" spans="25:82" ht="12.75" customHeight="1">
      <c r="Y147" s="11"/>
      <c r="Z147" s="11"/>
      <c r="AA147" s="11"/>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1"/>
      <c r="CB147" s="11"/>
      <c r="CC147" s="11"/>
      <c r="CD147" s="11"/>
    </row>
    <row r="148" spans="25:82" ht="12.75" customHeight="1">
      <c r="Y148" s="11"/>
      <c r="Z148" s="11"/>
      <c r="AA148" s="11"/>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1"/>
      <c r="CB148" s="11"/>
      <c r="CC148" s="11"/>
      <c r="CD148" s="11"/>
    </row>
    <row r="149" spans="25:82" ht="12.75" customHeight="1">
      <c r="Y149" s="11"/>
      <c r="Z149" s="11"/>
      <c r="AA149" s="11"/>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1"/>
      <c r="CB149" s="11"/>
      <c r="CC149" s="11"/>
      <c r="CD149" s="11"/>
    </row>
    <row r="150" spans="25:82" ht="12.75" customHeight="1">
      <c r="Y150" s="11"/>
      <c r="Z150" s="11"/>
      <c r="AA150" s="11"/>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1"/>
      <c r="CB150" s="11"/>
      <c r="CC150" s="11"/>
      <c r="CD150" s="11"/>
    </row>
    <row r="151" spans="25:82" ht="12.75" customHeight="1">
      <c r="Y151" s="11"/>
      <c r="Z151" s="11"/>
      <c r="AA151" s="11"/>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1"/>
      <c r="CB151" s="11"/>
      <c r="CC151" s="11"/>
      <c r="CD151" s="11"/>
    </row>
    <row r="152" spans="25:82" ht="12.75" customHeight="1">
      <c r="Y152" s="11"/>
      <c r="Z152" s="11"/>
      <c r="AA152" s="11"/>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1"/>
      <c r="CB152" s="11"/>
      <c r="CC152" s="11"/>
      <c r="CD152" s="11"/>
    </row>
    <row r="153" spans="25:82" ht="12.75" customHeight="1">
      <c r="Y153" s="11"/>
      <c r="Z153" s="11"/>
      <c r="AA153" s="11"/>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1"/>
      <c r="CB153" s="11"/>
      <c r="CC153" s="11"/>
      <c r="CD153" s="11"/>
    </row>
    <row r="154" spans="25:82" ht="12.75" customHeight="1">
      <c r="Y154" s="11"/>
      <c r="Z154" s="11"/>
      <c r="AA154" s="11"/>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1"/>
      <c r="CB154" s="11"/>
      <c r="CC154" s="11"/>
      <c r="CD154" s="11"/>
    </row>
    <row r="155" spans="25:82" ht="12.75" customHeight="1">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row>
    <row r="156" spans="25:82" ht="12.75" customHeight="1">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row>
    <row r="157" spans="25:82" ht="12.75" customHeight="1">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row>
    <row r="158" spans="25:82" ht="12.75" customHeight="1">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row>
    <row r="159" spans="25:82" ht="12.75" customHeight="1">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row>
    <row r="160" spans="25:82" ht="12.75" customHeight="1">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row>
    <row r="161" spans="28:78" ht="12.75" customHeight="1">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row>
    <row r="162" spans="28:78" ht="12.75" customHeight="1">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row>
    <row r="163" spans="28:78" ht="12.75" customHeight="1">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row>
    <row r="164" spans="28:78" ht="12.75" customHeight="1">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row>
    <row r="165" spans="28:78" ht="12.75" customHeight="1">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row>
    <row r="166" spans="28:78" ht="12.75" customHeight="1">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row>
    <row r="167" spans="28:78" ht="12.75" customHeight="1">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row>
    <row r="168" spans="28:78" ht="12.75" customHeight="1">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row>
    <row r="169" spans="28:78" ht="12.75" customHeight="1">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row>
    <row r="170" spans="28:78" ht="12.75" customHeight="1">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row>
    <row r="171" spans="28:78" ht="12.75" customHeight="1">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row>
    <row r="172" spans="28:78" ht="12.75" customHeight="1">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row>
    <row r="173" spans="28:78" ht="12.75" customHeight="1">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row>
    <row r="174" spans="28:78" ht="12.75" customHeight="1">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row>
    <row r="175" spans="28:78" ht="12.75" customHeight="1">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row>
    <row r="176" spans="28:78" ht="12.75" customHeight="1">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row>
    <row r="177" spans="28:89" ht="12.75" customHeight="1">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row>
    <row r="178" spans="28:89" ht="12.75" customHeight="1">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row>
    <row r="179" spans="28:89" ht="12.75" customHeight="1">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row>
    <row r="180" spans="28:89" ht="12.75" customHeight="1">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row>
    <row r="181" spans="28:89" ht="12.75" customHeight="1">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row>
    <row r="182" spans="28:89" ht="12.75" customHeight="1">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row>
    <row r="183" spans="28:89" ht="12.75" customHeight="1">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row>
    <row r="184" spans="28:89" ht="12.75" customHeight="1">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row>
    <row r="185" spans="28:89" ht="12.75" customHeight="1">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row>
    <row r="186" spans="28:89" ht="12.75" customHeight="1">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row>
    <row r="187" spans="28:89" ht="12.75" customHeight="1">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row>
    <row r="188" spans="28:89" ht="12.75" customHeight="1">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row>
    <row r="189" spans="28:89" ht="12.75" customHeight="1">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row>
    <row r="190" spans="28:89" ht="12.75" customHeight="1">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row>
    <row r="191" spans="28:89" ht="12.75" customHeight="1">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row>
    <row r="192" spans="28:89" ht="12.75" customHeight="1">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row>
    <row r="193" spans="39:89" ht="12.75" customHeight="1">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row>
    <row r="194" spans="39:89" ht="12.75" customHeight="1">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row>
    <row r="195" spans="39:89" ht="12.75" customHeight="1">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row>
    <row r="196" spans="39:89" ht="12.75" customHeight="1">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row>
    <row r="197" spans="39:89" ht="12.75" customHeight="1">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row>
    <row r="198" spans="39:89" ht="12.75" customHeight="1">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row>
    <row r="199" spans="39:89" ht="12.75" customHeight="1">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row>
    <row r="200" spans="39:89" ht="12.75" customHeight="1">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row>
    <row r="201" spans="39:89" ht="12.75" customHeight="1">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row>
    <row r="202" spans="39:89" ht="12.75" customHeight="1">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row>
    <row r="203" spans="39:89" ht="12.75" customHeight="1">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row>
    <row r="204" spans="39:89" ht="12.75" customHeight="1">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row>
    <row r="205" spans="39:89" ht="12.75" customHeight="1">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row>
    <row r="206" spans="39:89" ht="12.75" customHeight="1">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row>
    <row r="207" spans="39:89" ht="12.75" customHeight="1">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row>
    <row r="208" spans="39:89" ht="12.75" customHeight="1">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row>
    <row r="209" spans="39:89" ht="12.75" customHeight="1">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row>
    <row r="210" spans="39:89" ht="12.75" customHeight="1">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row>
    <row r="211" spans="39:89" ht="12.75" customHeight="1">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row>
    <row r="212" spans="39:89" ht="12.75" customHeight="1">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row>
    <row r="213" spans="39:89" ht="12.75" customHeight="1">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row>
    <row r="214" spans="39:89" ht="12.75" customHeight="1">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row>
    <row r="215" spans="39:89" ht="12.75" customHeight="1">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row>
    <row r="216" spans="39:89" ht="12.75" customHeight="1">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row>
    <row r="217" spans="39:89" ht="12.75" customHeight="1">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row>
    <row r="218" spans="39:89" ht="12.75" customHeight="1">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row>
    <row r="219" spans="39:89" ht="12.75" customHeight="1">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row>
    <row r="220" spans="39:89" ht="12.75" customHeight="1">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row>
    <row r="221" spans="39:89" ht="12.75" customHeight="1">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row>
    <row r="222" spans="39:89" ht="12.75" customHeight="1">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row>
    <row r="223" spans="39:89" ht="12.75" customHeight="1">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row>
    <row r="224" spans="39:89" ht="12.75" customHeight="1">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row>
    <row r="225" spans="39:89" ht="12.75" customHeight="1">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row>
    <row r="226" spans="39:89" ht="12.75" customHeight="1">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row>
    <row r="227" spans="39:89" ht="12.75" customHeight="1">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row>
    <row r="228" spans="39:89" ht="12.75" customHeight="1">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row>
    <row r="229" spans="39:89" ht="12.75" customHeight="1">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row>
    <row r="230" spans="39:89" ht="12.75" customHeight="1">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row>
    <row r="231" spans="39:89" ht="12.75" customHeight="1">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row>
    <row r="232" spans="39:89" ht="12.75" customHeight="1">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row>
    <row r="233" spans="39:89" ht="12.75" customHeight="1">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row>
    <row r="234" spans="39:89" ht="12.75" customHeight="1">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row>
    <row r="235" spans="39:89" ht="12.75" customHeight="1">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row>
    <row r="236" spans="39:89" ht="12.75" customHeight="1">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row>
    <row r="237" spans="39:89" ht="12.75" customHeight="1">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row>
    <row r="238" spans="39:89" ht="12.75" customHeight="1">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row>
    <row r="239" spans="39:89" ht="12.75" customHeight="1">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row>
    <row r="240" spans="39:89" ht="12.75" customHeight="1">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row>
    <row r="241" spans="39:89" ht="12.75" customHeight="1">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row>
    <row r="242" spans="39:89" ht="12.75" customHeight="1">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row>
    <row r="243" spans="39:89" ht="12.75" customHeight="1">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row>
    <row r="244" spans="39:89" ht="12.75" customHeight="1">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row>
    <row r="245" spans="39:89" ht="12.75" customHeight="1">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row>
    <row r="246" spans="39:89" ht="12.75" customHeight="1">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row>
    <row r="247" spans="39:89" ht="12.75" customHeight="1">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row>
    <row r="248" spans="39:89" ht="12.75" customHeight="1">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row>
    <row r="249" spans="39:89" ht="12.75" customHeight="1">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row>
    <row r="250" spans="39:89" ht="12.75" customHeight="1">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row>
    <row r="251" spans="39:89" ht="12.75" customHeight="1">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row>
    <row r="252" spans="39:89" ht="12.75" customHeight="1">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row>
    <row r="253" spans="39:89" ht="12.75" customHeight="1">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row>
    <row r="254" spans="39:89" ht="12.75" customHeight="1">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row>
    <row r="255" spans="39:89" ht="12.75" customHeight="1">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row>
    <row r="256" spans="39:89" ht="12.75" customHeight="1">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row>
    <row r="257" spans="39:89" ht="12.75" customHeight="1">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row>
    <row r="258" spans="39:89" ht="12.75" customHeight="1">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row>
    <row r="259" spans="39:89" ht="12.75" customHeight="1">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row>
    <row r="260" spans="39:89" ht="12.75" customHeight="1">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row>
    <row r="261" spans="39:89" ht="12.75" customHeight="1">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row>
    <row r="262" spans="39:89" ht="12.75" customHeight="1">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row>
    <row r="263" spans="39:89" ht="12.75" customHeight="1">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row>
    <row r="264" spans="39:89" ht="12.75" customHeight="1">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row>
    <row r="265" spans="39:89" ht="12.75" customHeight="1">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row>
    <row r="266" spans="39:89" ht="12.75" customHeight="1">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row>
    <row r="267" spans="39:89" ht="12.75" customHeight="1">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row>
    <row r="268" spans="39:89" ht="12.75" customHeight="1">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row>
    <row r="269" spans="39:89" ht="12.75" customHeight="1">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row>
    <row r="270" spans="39:89" ht="12.75" customHeight="1">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row>
    <row r="271" spans="39:89" ht="12.75" customHeight="1">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row>
    <row r="272" spans="39:89" ht="12.75" customHeight="1">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row>
    <row r="273" spans="39:89" ht="12.75" customHeight="1">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row>
    <row r="274" spans="39:89" ht="12.75" customHeight="1">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row>
    <row r="275" spans="39:89" ht="12.75" customHeight="1">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row>
    <row r="276" spans="39:89" ht="12.75" customHeight="1">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row>
    <row r="277" spans="39:89" ht="12.75" customHeight="1">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row>
    <row r="278" spans="39:89" ht="12.75" customHeight="1">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row>
    <row r="279" spans="39:89" ht="12.75" customHeight="1">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row>
    <row r="280" spans="39:89" ht="12.75" customHeight="1">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row>
    <row r="281" spans="39:89" ht="12.75" customHeight="1">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row>
    <row r="282" spans="39:89" ht="12.75" customHeight="1">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row>
    <row r="283" spans="39:89" ht="12.75" customHeight="1">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row>
    <row r="284" spans="39:89" ht="12.75" customHeight="1">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row>
    <row r="285" spans="39:89" ht="12.75" customHeight="1">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row>
    <row r="286" spans="39:89" ht="12.75" customHeight="1">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c r="BU286" s="16"/>
      <c r="BV286" s="16"/>
      <c r="BW286" s="16"/>
      <c r="BX286" s="16"/>
      <c r="BY286" s="16"/>
      <c r="BZ286" s="16"/>
      <c r="CA286" s="16"/>
      <c r="CB286" s="16"/>
      <c r="CC286" s="16"/>
      <c r="CD286" s="16"/>
      <c r="CE286" s="16"/>
      <c r="CF286" s="16"/>
      <c r="CG286" s="16"/>
      <c r="CH286" s="16"/>
      <c r="CI286" s="16"/>
      <c r="CJ286" s="16"/>
      <c r="CK286" s="16"/>
    </row>
    <row r="287" spans="39:89" ht="12.75" customHeight="1">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c r="BU287" s="16"/>
      <c r="BV287" s="16"/>
      <c r="BW287" s="16"/>
      <c r="BX287" s="16"/>
      <c r="BY287" s="16"/>
      <c r="BZ287" s="16"/>
      <c r="CA287" s="16"/>
      <c r="CB287" s="16"/>
      <c r="CC287" s="16"/>
      <c r="CD287" s="16"/>
      <c r="CE287" s="16"/>
      <c r="CF287" s="16"/>
      <c r="CG287" s="16"/>
      <c r="CH287" s="16"/>
      <c r="CI287" s="16"/>
      <c r="CJ287" s="16"/>
      <c r="CK287" s="16"/>
    </row>
    <row r="288" spans="39:89" ht="12.75" customHeight="1">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6"/>
      <c r="BU288" s="16"/>
      <c r="BV288" s="16"/>
      <c r="BW288" s="16"/>
      <c r="BX288" s="16"/>
      <c r="BY288" s="16"/>
      <c r="BZ288" s="16"/>
      <c r="CA288" s="16"/>
      <c r="CB288" s="16"/>
      <c r="CC288" s="16"/>
      <c r="CD288" s="16"/>
      <c r="CE288" s="16"/>
      <c r="CF288" s="16"/>
      <c r="CG288" s="16"/>
      <c r="CH288" s="16"/>
      <c r="CI288" s="16"/>
      <c r="CJ288" s="16"/>
      <c r="CK288" s="16"/>
    </row>
    <row r="289" spans="39:89" ht="12.75" customHeight="1">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c r="BU289" s="16"/>
      <c r="BV289" s="16"/>
      <c r="BW289" s="16"/>
      <c r="BX289" s="16"/>
      <c r="BY289" s="16"/>
      <c r="BZ289" s="16"/>
      <c r="CA289" s="16"/>
      <c r="CB289" s="16"/>
      <c r="CC289" s="16"/>
      <c r="CD289" s="16"/>
      <c r="CE289" s="16"/>
      <c r="CF289" s="16"/>
      <c r="CG289" s="16"/>
      <c r="CH289" s="16"/>
      <c r="CI289" s="16"/>
      <c r="CJ289" s="16"/>
      <c r="CK289" s="16"/>
    </row>
    <row r="290" spans="39:89" ht="12.75" customHeight="1">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6"/>
      <c r="BU290" s="16"/>
      <c r="BV290" s="16"/>
      <c r="BW290" s="16"/>
      <c r="BX290" s="16"/>
      <c r="BY290" s="16"/>
      <c r="BZ290" s="16"/>
      <c r="CA290" s="16"/>
      <c r="CB290" s="16"/>
      <c r="CC290" s="16"/>
      <c r="CD290" s="16"/>
      <c r="CE290" s="16"/>
      <c r="CF290" s="16"/>
      <c r="CG290" s="16"/>
      <c r="CH290" s="16"/>
      <c r="CI290" s="16"/>
      <c r="CJ290" s="16"/>
      <c r="CK290" s="16"/>
    </row>
    <row r="291" spans="39:89" ht="12.75" customHeight="1">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6"/>
      <c r="BU291" s="16"/>
      <c r="BV291" s="16"/>
      <c r="BW291" s="16"/>
      <c r="BX291" s="16"/>
      <c r="BY291" s="16"/>
      <c r="BZ291" s="16"/>
      <c r="CA291" s="16"/>
      <c r="CB291" s="16"/>
      <c r="CC291" s="16"/>
      <c r="CD291" s="16"/>
      <c r="CE291" s="16"/>
      <c r="CF291" s="16"/>
      <c r="CG291" s="16"/>
      <c r="CH291" s="16"/>
      <c r="CI291" s="16"/>
      <c r="CJ291" s="16"/>
      <c r="CK291" s="16"/>
    </row>
    <row r="292" spans="39:89" ht="12.75" customHeight="1">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6"/>
      <c r="BU292" s="16"/>
      <c r="BV292" s="16"/>
      <c r="BW292" s="16"/>
      <c r="BX292" s="16"/>
      <c r="BY292" s="16"/>
      <c r="BZ292" s="16"/>
      <c r="CA292" s="16"/>
      <c r="CB292" s="16"/>
      <c r="CC292" s="16"/>
      <c r="CD292" s="16"/>
      <c r="CE292" s="16"/>
      <c r="CF292" s="16"/>
      <c r="CG292" s="16"/>
      <c r="CH292" s="16"/>
      <c r="CI292" s="16"/>
      <c r="CJ292" s="16"/>
      <c r="CK292" s="16"/>
    </row>
    <row r="293" spans="39:89" ht="12.75" customHeight="1">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6"/>
      <c r="BU293" s="16"/>
      <c r="BV293" s="16"/>
      <c r="BW293" s="16"/>
      <c r="BX293" s="16"/>
      <c r="BY293" s="16"/>
      <c r="BZ293" s="16"/>
      <c r="CA293" s="16"/>
      <c r="CB293" s="16"/>
      <c r="CC293" s="16"/>
      <c r="CD293" s="16"/>
      <c r="CE293" s="16"/>
      <c r="CF293" s="16"/>
      <c r="CG293" s="16"/>
      <c r="CH293" s="16"/>
      <c r="CI293" s="16"/>
      <c r="CJ293" s="16"/>
      <c r="CK293" s="16"/>
    </row>
    <row r="294" spans="39:89" ht="12.75" customHeight="1">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c r="BU294" s="16"/>
      <c r="BV294" s="16"/>
      <c r="BW294" s="16"/>
      <c r="BX294" s="16"/>
      <c r="BY294" s="16"/>
      <c r="BZ294" s="16"/>
      <c r="CA294" s="16"/>
      <c r="CB294" s="16"/>
      <c r="CC294" s="16"/>
      <c r="CD294" s="16"/>
      <c r="CE294" s="16"/>
      <c r="CF294" s="16"/>
      <c r="CG294" s="16"/>
      <c r="CH294" s="16"/>
      <c r="CI294" s="16"/>
      <c r="CJ294" s="16"/>
      <c r="CK294" s="16"/>
    </row>
    <row r="295" spans="39:89" ht="12.75" customHeight="1">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6"/>
      <c r="BU295" s="16"/>
      <c r="BV295" s="16"/>
      <c r="BW295" s="16"/>
      <c r="BX295" s="16"/>
      <c r="BY295" s="16"/>
      <c r="BZ295" s="16"/>
      <c r="CA295" s="16"/>
      <c r="CB295" s="16"/>
      <c r="CC295" s="16"/>
      <c r="CD295" s="16"/>
      <c r="CE295" s="16"/>
      <c r="CF295" s="16"/>
      <c r="CG295" s="16"/>
      <c r="CH295" s="16"/>
      <c r="CI295" s="16"/>
      <c r="CJ295" s="16"/>
      <c r="CK295" s="16"/>
    </row>
    <row r="296" spans="39:89" ht="12.75" customHeight="1">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6"/>
      <c r="BU296" s="16"/>
      <c r="BV296" s="16"/>
      <c r="BW296" s="16"/>
      <c r="BX296" s="16"/>
      <c r="BY296" s="16"/>
      <c r="BZ296" s="16"/>
      <c r="CA296" s="16"/>
      <c r="CB296" s="16"/>
      <c r="CC296" s="16"/>
      <c r="CD296" s="16"/>
      <c r="CE296" s="16"/>
      <c r="CF296" s="16"/>
      <c r="CG296" s="16"/>
      <c r="CH296" s="16"/>
      <c r="CI296" s="16"/>
      <c r="CJ296" s="16"/>
      <c r="CK296" s="16"/>
    </row>
    <row r="297" spans="39:89" ht="12.75" customHeight="1">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6"/>
      <c r="BU297" s="16"/>
      <c r="BV297" s="16"/>
      <c r="BW297" s="16"/>
      <c r="BX297" s="16"/>
      <c r="BY297" s="16"/>
      <c r="BZ297" s="16"/>
      <c r="CA297" s="16"/>
      <c r="CB297" s="16"/>
      <c r="CC297" s="16"/>
      <c r="CD297" s="16"/>
      <c r="CE297" s="16"/>
      <c r="CF297" s="16"/>
      <c r="CG297" s="16"/>
      <c r="CH297" s="16"/>
      <c r="CI297" s="16"/>
      <c r="CJ297" s="16"/>
      <c r="CK297" s="16"/>
    </row>
    <row r="298" spans="39:89" ht="12.75" customHeight="1">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6"/>
      <c r="BU298" s="16"/>
      <c r="BV298" s="16"/>
      <c r="BW298" s="16"/>
      <c r="BX298" s="16"/>
      <c r="BY298" s="16"/>
      <c r="BZ298" s="16"/>
      <c r="CA298" s="16"/>
      <c r="CB298" s="16"/>
      <c r="CC298" s="16"/>
      <c r="CD298" s="16"/>
      <c r="CE298" s="16"/>
      <c r="CF298" s="16"/>
      <c r="CG298" s="16"/>
      <c r="CH298" s="16"/>
      <c r="CI298" s="16"/>
      <c r="CJ298" s="16"/>
      <c r="CK298" s="16"/>
    </row>
    <row r="299" spans="39:89" ht="12.75" customHeight="1">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6"/>
      <c r="BU299" s="16"/>
      <c r="BV299" s="16"/>
      <c r="BW299" s="16"/>
      <c r="BX299" s="16"/>
      <c r="BY299" s="16"/>
      <c r="BZ299" s="16"/>
      <c r="CA299" s="16"/>
      <c r="CB299" s="16"/>
      <c r="CC299" s="16"/>
      <c r="CD299" s="16"/>
      <c r="CE299" s="16"/>
      <c r="CF299" s="16"/>
      <c r="CG299" s="16"/>
      <c r="CH299" s="16"/>
      <c r="CI299" s="16"/>
      <c r="CJ299" s="16"/>
      <c r="CK299" s="16"/>
    </row>
    <row r="300" spans="39:89" ht="12.75" customHeight="1">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6"/>
      <c r="BU300" s="16"/>
      <c r="BV300" s="16"/>
      <c r="BW300" s="16"/>
      <c r="BX300" s="16"/>
      <c r="BY300" s="16"/>
      <c r="BZ300" s="16"/>
      <c r="CA300" s="16"/>
      <c r="CB300" s="16"/>
      <c r="CC300" s="16"/>
      <c r="CD300" s="16"/>
      <c r="CE300" s="16"/>
      <c r="CF300" s="16"/>
      <c r="CG300" s="16"/>
      <c r="CH300" s="16"/>
      <c r="CI300" s="16"/>
      <c r="CJ300" s="16"/>
      <c r="CK300" s="16"/>
    </row>
    <row r="301" spans="39:89" ht="12.75" customHeight="1">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6"/>
      <c r="BU301" s="16"/>
      <c r="BV301" s="16"/>
      <c r="BW301" s="16"/>
      <c r="BX301" s="16"/>
      <c r="BY301" s="16"/>
      <c r="BZ301" s="16"/>
      <c r="CA301" s="16"/>
      <c r="CB301" s="16"/>
      <c r="CC301" s="16"/>
      <c r="CD301" s="16"/>
      <c r="CE301" s="16"/>
      <c r="CF301" s="16"/>
      <c r="CG301" s="16"/>
      <c r="CH301" s="16"/>
      <c r="CI301" s="16"/>
      <c r="CJ301" s="16"/>
      <c r="CK301" s="16"/>
    </row>
    <row r="302" spans="39:89" ht="12.75" customHeight="1">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6"/>
      <c r="BU302" s="16"/>
      <c r="BV302" s="16"/>
      <c r="BW302" s="16"/>
      <c r="BX302" s="16"/>
      <c r="BY302" s="16"/>
      <c r="BZ302" s="16"/>
      <c r="CA302" s="16"/>
      <c r="CB302" s="16"/>
      <c r="CC302" s="16"/>
      <c r="CD302" s="16"/>
      <c r="CE302" s="16"/>
      <c r="CF302" s="16"/>
      <c r="CG302" s="16"/>
      <c r="CH302" s="16"/>
      <c r="CI302" s="16"/>
      <c r="CJ302" s="16"/>
      <c r="CK302" s="16"/>
    </row>
    <row r="303" spans="39:89" ht="12.75" customHeight="1">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6"/>
      <c r="BU303" s="16"/>
      <c r="BV303" s="16"/>
      <c r="BW303" s="16"/>
      <c r="BX303" s="16"/>
      <c r="BY303" s="16"/>
      <c r="BZ303" s="16"/>
      <c r="CA303" s="16"/>
      <c r="CB303" s="16"/>
      <c r="CC303" s="16"/>
      <c r="CD303" s="16"/>
      <c r="CE303" s="16"/>
      <c r="CF303" s="16"/>
      <c r="CG303" s="16"/>
      <c r="CH303" s="16"/>
      <c r="CI303" s="16"/>
      <c r="CJ303" s="16"/>
      <c r="CK303" s="16"/>
    </row>
    <row r="304" spans="39:89" ht="12.75" customHeight="1">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c r="BU304" s="16"/>
      <c r="BV304" s="16"/>
      <c r="BW304" s="16"/>
      <c r="BX304" s="16"/>
      <c r="BY304" s="16"/>
      <c r="BZ304" s="16"/>
      <c r="CA304" s="16"/>
      <c r="CB304" s="16"/>
      <c r="CC304" s="16"/>
      <c r="CD304" s="16"/>
      <c r="CE304" s="16"/>
      <c r="CF304" s="16"/>
      <c r="CG304" s="16"/>
      <c r="CH304" s="16"/>
      <c r="CI304" s="16"/>
      <c r="CJ304" s="16"/>
      <c r="CK304" s="16"/>
    </row>
    <row r="305" spans="39:89" ht="12.75" customHeight="1">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6"/>
      <c r="BU305" s="16"/>
      <c r="BV305" s="16"/>
      <c r="BW305" s="16"/>
      <c r="BX305" s="16"/>
      <c r="BY305" s="16"/>
      <c r="BZ305" s="16"/>
      <c r="CA305" s="16"/>
      <c r="CB305" s="16"/>
      <c r="CC305" s="16"/>
      <c r="CD305" s="16"/>
      <c r="CE305" s="16"/>
      <c r="CF305" s="16"/>
      <c r="CG305" s="16"/>
      <c r="CH305" s="16"/>
      <c r="CI305" s="16"/>
      <c r="CJ305" s="16"/>
      <c r="CK305" s="16"/>
    </row>
    <row r="306" spans="39:89" ht="12.75" customHeight="1">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6"/>
      <c r="BU306" s="16"/>
      <c r="BV306" s="16"/>
      <c r="BW306" s="16"/>
      <c r="BX306" s="16"/>
      <c r="BY306" s="16"/>
      <c r="BZ306" s="16"/>
      <c r="CA306" s="16"/>
      <c r="CB306" s="16"/>
      <c r="CC306" s="16"/>
      <c r="CD306" s="16"/>
      <c r="CE306" s="16"/>
      <c r="CF306" s="16"/>
      <c r="CG306" s="16"/>
      <c r="CH306" s="16"/>
      <c r="CI306" s="16"/>
      <c r="CJ306" s="16"/>
      <c r="CK306" s="16"/>
    </row>
    <row r="307" spans="39:89" ht="12.75" customHeight="1">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6"/>
      <c r="BU307" s="16"/>
      <c r="BV307" s="16"/>
      <c r="BW307" s="16"/>
      <c r="BX307" s="16"/>
      <c r="BY307" s="16"/>
      <c r="BZ307" s="16"/>
      <c r="CA307" s="16"/>
      <c r="CB307" s="16"/>
      <c r="CC307" s="16"/>
      <c r="CD307" s="16"/>
      <c r="CE307" s="16"/>
      <c r="CF307" s="16"/>
      <c r="CG307" s="16"/>
      <c r="CH307" s="16"/>
      <c r="CI307" s="16"/>
      <c r="CJ307" s="16"/>
      <c r="CK307" s="16"/>
    </row>
    <row r="308" spans="39:89" ht="12.75" customHeight="1">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6"/>
      <c r="BU308" s="16"/>
      <c r="BV308" s="16"/>
      <c r="BW308" s="16"/>
      <c r="BX308" s="16"/>
      <c r="BY308" s="16"/>
      <c r="BZ308" s="16"/>
      <c r="CA308" s="16"/>
      <c r="CB308" s="16"/>
      <c r="CC308" s="16"/>
      <c r="CD308" s="16"/>
      <c r="CE308" s="16"/>
      <c r="CF308" s="16"/>
      <c r="CG308" s="16"/>
      <c r="CH308" s="16"/>
      <c r="CI308" s="16"/>
      <c r="CJ308" s="16"/>
      <c r="CK308" s="16"/>
    </row>
    <row r="309" spans="39:89" ht="12.75" customHeight="1">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6"/>
      <c r="BU309" s="16"/>
      <c r="BV309" s="16"/>
      <c r="BW309" s="16"/>
      <c r="BX309" s="16"/>
      <c r="BY309" s="16"/>
      <c r="BZ309" s="16"/>
      <c r="CA309" s="16"/>
      <c r="CB309" s="16"/>
      <c r="CC309" s="16"/>
      <c r="CD309" s="16"/>
      <c r="CE309" s="16"/>
      <c r="CF309" s="16"/>
      <c r="CG309" s="16"/>
      <c r="CH309" s="16"/>
      <c r="CI309" s="16"/>
      <c r="CJ309" s="16"/>
      <c r="CK309" s="16"/>
    </row>
    <row r="310" spans="39:89" ht="12.75" customHeight="1">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c r="BU310" s="16"/>
      <c r="BV310" s="16"/>
      <c r="BW310" s="16"/>
      <c r="BX310" s="16"/>
      <c r="BY310" s="16"/>
      <c r="BZ310" s="16"/>
      <c r="CA310" s="16"/>
      <c r="CB310" s="16"/>
      <c r="CC310" s="16"/>
      <c r="CD310" s="16"/>
      <c r="CE310" s="16"/>
      <c r="CF310" s="16"/>
      <c r="CG310" s="16"/>
      <c r="CH310" s="16"/>
      <c r="CI310" s="16"/>
      <c r="CJ310" s="16"/>
      <c r="CK310" s="16"/>
    </row>
    <row r="311" spans="39:89" ht="12.75" customHeight="1">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6"/>
      <c r="BU311" s="16"/>
      <c r="BV311" s="16"/>
      <c r="BW311" s="16"/>
      <c r="BX311" s="16"/>
      <c r="BY311" s="16"/>
      <c r="BZ311" s="16"/>
      <c r="CA311" s="16"/>
      <c r="CB311" s="16"/>
      <c r="CC311" s="16"/>
      <c r="CD311" s="16"/>
      <c r="CE311" s="16"/>
      <c r="CF311" s="16"/>
      <c r="CG311" s="16"/>
      <c r="CH311" s="16"/>
      <c r="CI311" s="16"/>
      <c r="CJ311" s="16"/>
      <c r="CK311" s="16"/>
    </row>
    <row r="312" spans="39:89" ht="12.75" customHeight="1">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6"/>
      <c r="BU312" s="16"/>
      <c r="BV312" s="16"/>
      <c r="BW312" s="16"/>
      <c r="BX312" s="16"/>
      <c r="BY312" s="16"/>
      <c r="BZ312" s="16"/>
      <c r="CA312" s="16"/>
      <c r="CB312" s="16"/>
      <c r="CC312" s="16"/>
      <c r="CD312" s="16"/>
      <c r="CE312" s="16"/>
      <c r="CF312" s="16"/>
      <c r="CG312" s="16"/>
      <c r="CH312" s="16"/>
      <c r="CI312" s="16"/>
      <c r="CJ312" s="16"/>
      <c r="CK312" s="16"/>
    </row>
    <row r="313" spans="39:89" ht="12.75" customHeight="1">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c r="BU313" s="16"/>
      <c r="BV313" s="16"/>
      <c r="BW313" s="16"/>
      <c r="BX313" s="16"/>
      <c r="BY313" s="16"/>
      <c r="BZ313" s="16"/>
      <c r="CA313" s="16"/>
      <c r="CB313" s="16"/>
      <c r="CC313" s="16"/>
      <c r="CD313" s="16"/>
      <c r="CE313" s="16"/>
      <c r="CF313" s="16"/>
      <c r="CG313" s="16"/>
      <c r="CH313" s="16"/>
      <c r="CI313" s="16"/>
      <c r="CJ313" s="16"/>
      <c r="CK313" s="16"/>
    </row>
    <row r="314" spans="39:89" ht="12.75" customHeight="1">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6"/>
      <c r="BU314" s="16"/>
      <c r="BV314" s="16"/>
      <c r="BW314" s="16"/>
      <c r="BX314" s="16"/>
      <c r="BY314" s="16"/>
      <c r="BZ314" s="16"/>
      <c r="CA314" s="16"/>
      <c r="CB314" s="16"/>
      <c r="CC314" s="16"/>
      <c r="CD314" s="16"/>
      <c r="CE314" s="16"/>
      <c r="CF314" s="16"/>
      <c r="CG314" s="16"/>
      <c r="CH314" s="16"/>
      <c r="CI314" s="16"/>
      <c r="CJ314" s="16"/>
      <c r="CK314" s="16"/>
    </row>
    <row r="315" spans="39:89" ht="12.75" customHeight="1">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6"/>
      <c r="BU315" s="16"/>
      <c r="BV315" s="16"/>
      <c r="BW315" s="16"/>
      <c r="BX315" s="16"/>
      <c r="BY315" s="16"/>
      <c r="BZ315" s="16"/>
      <c r="CA315" s="16"/>
      <c r="CB315" s="16"/>
      <c r="CC315" s="16"/>
      <c r="CD315" s="16"/>
      <c r="CE315" s="16"/>
      <c r="CF315" s="16"/>
      <c r="CG315" s="16"/>
      <c r="CH315" s="16"/>
      <c r="CI315" s="16"/>
      <c r="CJ315" s="16"/>
      <c r="CK315" s="16"/>
    </row>
    <row r="316" spans="39:89" ht="12.75" customHeight="1">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c r="BU316" s="16"/>
      <c r="BV316" s="16"/>
      <c r="BW316" s="16"/>
      <c r="BX316" s="16"/>
      <c r="BY316" s="16"/>
      <c r="BZ316" s="16"/>
      <c r="CA316" s="16"/>
      <c r="CB316" s="16"/>
      <c r="CC316" s="16"/>
      <c r="CD316" s="16"/>
      <c r="CE316" s="16"/>
      <c r="CF316" s="16"/>
      <c r="CG316" s="16"/>
      <c r="CH316" s="16"/>
      <c r="CI316" s="16"/>
      <c r="CJ316" s="16"/>
      <c r="CK316" s="16"/>
    </row>
    <row r="317" spans="39:89" ht="12.75" customHeight="1">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6"/>
      <c r="BU317" s="16"/>
      <c r="BV317" s="16"/>
      <c r="BW317" s="16"/>
      <c r="BX317" s="16"/>
      <c r="BY317" s="16"/>
      <c r="BZ317" s="16"/>
      <c r="CA317" s="16"/>
      <c r="CB317" s="16"/>
      <c r="CC317" s="16"/>
      <c r="CD317" s="16"/>
      <c r="CE317" s="16"/>
      <c r="CF317" s="16"/>
      <c r="CG317" s="16"/>
      <c r="CH317" s="16"/>
      <c r="CI317" s="16"/>
      <c r="CJ317" s="16"/>
      <c r="CK317" s="16"/>
    </row>
    <row r="318" spans="39:89" ht="12.75" customHeight="1">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6"/>
      <c r="BU318" s="16"/>
      <c r="BV318" s="16"/>
      <c r="BW318" s="16"/>
      <c r="BX318" s="16"/>
      <c r="BY318" s="16"/>
      <c r="BZ318" s="16"/>
      <c r="CA318" s="16"/>
      <c r="CB318" s="16"/>
      <c r="CC318" s="16"/>
      <c r="CD318" s="16"/>
      <c r="CE318" s="16"/>
      <c r="CF318" s="16"/>
      <c r="CG318" s="16"/>
      <c r="CH318" s="16"/>
      <c r="CI318" s="16"/>
      <c r="CJ318" s="16"/>
      <c r="CK318" s="16"/>
    </row>
    <row r="319" spans="39:89" ht="12.75" customHeight="1">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6"/>
      <c r="BU319" s="16"/>
      <c r="BV319" s="16"/>
      <c r="BW319" s="16"/>
      <c r="BX319" s="16"/>
      <c r="BY319" s="16"/>
      <c r="BZ319" s="16"/>
      <c r="CA319" s="16"/>
      <c r="CB319" s="16"/>
      <c r="CC319" s="16"/>
      <c r="CD319" s="16"/>
      <c r="CE319" s="16"/>
      <c r="CF319" s="16"/>
      <c r="CG319" s="16"/>
      <c r="CH319" s="16"/>
      <c r="CI319" s="16"/>
      <c r="CJ319" s="16"/>
      <c r="CK319" s="16"/>
    </row>
    <row r="320" spans="39:89" ht="12.75" customHeight="1">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6"/>
      <c r="BU320" s="16"/>
      <c r="BV320" s="16"/>
      <c r="BW320" s="16"/>
      <c r="BX320" s="16"/>
      <c r="BY320" s="16"/>
      <c r="BZ320" s="16"/>
      <c r="CA320" s="16"/>
      <c r="CB320" s="16"/>
      <c r="CC320" s="16"/>
      <c r="CD320" s="16"/>
      <c r="CE320" s="16"/>
      <c r="CF320" s="16"/>
      <c r="CG320" s="16"/>
      <c r="CH320" s="16"/>
      <c r="CI320" s="16"/>
      <c r="CJ320" s="16"/>
      <c r="CK320" s="16"/>
    </row>
    <row r="321" spans="39:89" ht="12.75" customHeight="1">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6"/>
      <c r="BU321" s="16"/>
      <c r="BV321" s="16"/>
      <c r="BW321" s="16"/>
      <c r="BX321" s="16"/>
      <c r="BY321" s="16"/>
      <c r="BZ321" s="16"/>
      <c r="CA321" s="16"/>
      <c r="CB321" s="16"/>
      <c r="CC321" s="16"/>
      <c r="CD321" s="16"/>
      <c r="CE321" s="16"/>
      <c r="CF321" s="16"/>
      <c r="CG321" s="16"/>
      <c r="CH321" s="16"/>
      <c r="CI321" s="16"/>
      <c r="CJ321" s="16"/>
      <c r="CK321" s="16"/>
    </row>
    <row r="322" spans="39:89" ht="12.75" customHeight="1">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c r="BU322" s="16"/>
      <c r="BV322" s="16"/>
      <c r="BW322" s="16"/>
      <c r="BX322" s="16"/>
      <c r="BY322" s="16"/>
      <c r="BZ322" s="16"/>
      <c r="CA322" s="16"/>
      <c r="CB322" s="16"/>
      <c r="CC322" s="16"/>
      <c r="CD322" s="16"/>
      <c r="CE322" s="16"/>
      <c r="CF322" s="16"/>
      <c r="CG322" s="16"/>
      <c r="CH322" s="16"/>
      <c r="CI322" s="16"/>
      <c r="CJ322" s="16"/>
      <c r="CK322" s="16"/>
    </row>
    <row r="323" spans="39:89" ht="12.75" customHeight="1">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6"/>
      <c r="BU323" s="16"/>
      <c r="BV323" s="16"/>
      <c r="BW323" s="16"/>
      <c r="BX323" s="16"/>
      <c r="BY323" s="16"/>
      <c r="BZ323" s="16"/>
      <c r="CA323" s="16"/>
      <c r="CB323" s="16"/>
      <c r="CC323" s="16"/>
      <c r="CD323" s="16"/>
      <c r="CE323" s="16"/>
      <c r="CF323" s="16"/>
      <c r="CG323" s="16"/>
      <c r="CH323" s="16"/>
      <c r="CI323" s="16"/>
      <c r="CJ323" s="16"/>
      <c r="CK323" s="16"/>
    </row>
    <row r="324" spans="39:89" ht="12.75" customHeight="1">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6"/>
      <c r="BU324" s="16"/>
      <c r="BV324" s="16"/>
      <c r="BW324" s="16"/>
      <c r="BX324" s="16"/>
      <c r="BY324" s="16"/>
      <c r="BZ324" s="16"/>
      <c r="CA324" s="16"/>
      <c r="CB324" s="16"/>
      <c r="CC324" s="16"/>
      <c r="CD324" s="16"/>
      <c r="CE324" s="16"/>
      <c r="CF324" s="16"/>
      <c r="CG324" s="16"/>
      <c r="CH324" s="16"/>
      <c r="CI324" s="16"/>
      <c r="CJ324" s="16"/>
      <c r="CK324" s="16"/>
    </row>
    <row r="325" spans="39:89" ht="12.75" customHeight="1">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6"/>
      <c r="BU325" s="16"/>
      <c r="BV325" s="16"/>
      <c r="BW325" s="16"/>
      <c r="BX325" s="16"/>
      <c r="BY325" s="16"/>
      <c r="BZ325" s="16"/>
      <c r="CA325" s="16"/>
      <c r="CB325" s="16"/>
      <c r="CC325" s="16"/>
      <c r="CD325" s="16"/>
      <c r="CE325" s="16"/>
      <c r="CF325" s="16"/>
      <c r="CG325" s="16"/>
      <c r="CH325" s="16"/>
      <c r="CI325" s="16"/>
      <c r="CJ325" s="16"/>
      <c r="CK325" s="16"/>
    </row>
    <row r="326" spans="39:89" ht="12.75" customHeight="1">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c r="BU326" s="16"/>
      <c r="BV326" s="16"/>
      <c r="BW326" s="16"/>
      <c r="BX326" s="16"/>
      <c r="BY326" s="16"/>
      <c r="BZ326" s="16"/>
      <c r="CA326" s="16"/>
      <c r="CB326" s="16"/>
      <c r="CC326" s="16"/>
      <c r="CD326" s="16"/>
      <c r="CE326" s="16"/>
      <c r="CF326" s="16"/>
      <c r="CG326" s="16"/>
      <c r="CH326" s="16"/>
      <c r="CI326" s="16"/>
      <c r="CJ326" s="16"/>
      <c r="CK326" s="16"/>
    </row>
    <row r="327" spans="39:89" ht="12.75" customHeight="1">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6"/>
      <c r="BU327" s="16"/>
      <c r="BV327" s="16"/>
      <c r="BW327" s="16"/>
      <c r="BX327" s="16"/>
      <c r="BY327" s="16"/>
      <c r="BZ327" s="16"/>
      <c r="CA327" s="16"/>
      <c r="CB327" s="16"/>
      <c r="CC327" s="16"/>
      <c r="CD327" s="16"/>
      <c r="CE327" s="16"/>
      <c r="CF327" s="16"/>
      <c r="CG327" s="16"/>
      <c r="CH327" s="16"/>
      <c r="CI327" s="16"/>
      <c r="CJ327" s="16"/>
      <c r="CK327" s="16"/>
    </row>
    <row r="328" spans="39:89" ht="12.75" customHeight="1">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6"/>
      <c r="BU328" s="16"/>
      <c r="BV328" s="16"/>
      <c r="BW328" s="16"/>
      <c r="BX328" s="16"/>
      <c r="BY328" s="16"/>
      <c r="BZ328" s="16"/>
      <c r="CA328" s="16"/>
      <c r="CB328" s="16"/>
      <c r="CC328" s="16"/>
      <c r="CD328" s="16"/>
      <c r="CE328" s="16"/>
      <c r="CF328" s="16"/>
      <c r="CG328" s="16"/>
      <c r="CH328" s="16"/>
      <c r="CI328" s="16"/>
      <c r="CJ328" s="16"/>
      <c r="CK328" s="16"/>
    </row>
    <row r="329" spans="39:89" ht="12.75" customHeight="1">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6"/>
      <c r="BU329" s="16"/>
      <c r="BV329" s="16"/>
      <c r="BW329" s="16"/>
      <c r="BX329" s="16"/>
      <c r="BY329" s="16"/>
      <c r="BZ329" s="16"/>
      <c r="CA329" s="16"/>
      <c r="CB329" s="16"/>
      <c r="CC329" s="16"/>
      <c r="CD329" s="16"/>
      <c r="CE329" s="16"/>
      <c r="CF329" s="16"/>
      <c r="CG329" s="16"/>
      <c r="CH329" s="16"/>
      <c r="CI329" s="16"/>
      <c r="CJ329" s="16"/>
      <c r="CK329" s="16"/>
    </row>
    <row r="330" spans="39:89" ht="12.75" customHeight="1">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6"/>
      <c r="BU330" s="16"/>
      <c r="BV330" s="16"/>
      <c r="BW330" s="16"/>
      <c r="BX330" s="16"/>
      <c r="BY330" s="16"/>
      <c r="BZ330" s="16"/>
      <c r="CA330" s="16"/>
      <c r="CB330" s="16"/>
      <c r="CC330" s="16"/>
      <c r="CD330" s="16"/>
      <c r="CE330" s="16"/>
      <c r="CF330" s="16"/>
      <c r="CG330" s="16"/>
      <c r="CH330" s="16"/>
      <c r="CI330" s="16"/>
      <c r="CJ330" s="16"/>
      <c r="CK330" s="16"/>
    </row>
    <row r="331" spans="39:89" ht="12.75" customHeight="1">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6"/>
      <c r="BU331" s="16"/>
      <c r="BV331" s="16"/>
      <c r="BW331" s="16"/>
      <c r="BX331" s="16"/>
      <c r="BY331" s="16"/>
      <c r="BZ331" s="16"/>
      <c r="CA331" s="16"/>
      <c r="CB331" s="16"/>
      <c r="CC331" s="16"/>
      <c r="CD331" s="16"/>
      <c r="CE331" s="16"/>
      <c r="CF331" s="16"/>
      <c r="CG331" s="16"/>
      <c r="CH331" s="16"/>
      <c r="CI331" s="16"/>
      <c r="CJ331" s="16"/>
      <c r="CK331" s="16"/>
    </row>
    <row r="332" spans="39:89" ht="12.75" customHeight="1">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6"/>
      <c r="BU332" s="16"/>
      <c r="BV332" s="16"/>
      <c r="BW332" s="16"/>
      <c r="BX332" s="16"/>
      <c r="BY332" s="16"/>
      <c r="BZ332" s="16"/>
      <c r="CA332" s="16"/>
      <c r="CB332" s="16"/>
      <c r="CC332" s="16"/>
      <c r="CD332" s="16"/>
      <c r="CE332" s="16"/>
      <c r="CF332" s="16"/>
      <c r="CG332" s="16"/>
      <c r="CH332" s="16"/>
      <c r="CI332" s="16"/>
      <c r="CJ332" s="16"/>
      <c r="CK332" s="16"/>
    </row>
    <row r="333" spans="39:89" ht="12.75" customHeight="1">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6"/>
      <c r="BU333" s="16"/>
      <c r="BV333" s="16"/>
      <c r="BW333" s="16"/>
      <c r="BX333" s="16"/>
      <c r="BY333" s="16"/>
      <c r="BZ333" s="16"/>
      <c r="CA333" s="16"/>
      <c r="CB333" s="16"/>
      <c r="CC333" s="16"/>
      <c r="CD333" s="16"/>
      <c r="CE333" s="16"/>
      <c r="CF333" s="16"/>
      <c r="CG333" s="16"/>
      <c r="CH333" s="16"/>
      <c r="CI333" s="16"/>
      <c r="CJ333" s="16"/>
      <c r="CK333" s="16"/>
    </row>
    <row r="334" spans="39:89" ht="12.75" customHeight="1">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6"/>
      <c r="BU334" s="16"/>
      <c r="BV334" s="16"/>
      <c r="BW334" s="16"/>
      <c r="BX334" s="16"/>
      <c r="BY334" s="16"/>
      <c r="BZ334" s="16"/>
      <c r="CA334" s="16"/>
      <c r="CB334" s="16"/>
      <c r="CC334" s="16"/>
      <c r="CD334" s="16"/>
      <c r="CE334" s="16"/>
      <c r="CF334" s="16"/>
      <c r="CG334" s="16"/>
      <c r="CH334" s="16"/>
      <c r="CI334" s="16"/>
      <c r="CJ334" s="16"/>
      <c r="CK334" s="16"/>
    </row>
    <row r="335" spans="39:89" ht="12.75" customHeight="1">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6"/>
      <c r="BU335" s="16"/>
      <c r="BV335" s="16"/>
      <c r="BW335" s="16"/>
      <c r="BX335" s="16"/>
      <c r="BY335" s="16"/>
      <c r="BZ335" s="16"/>
      <c r="CA335" s="16"/>
      <c r="CB335" s="16"/>
      <c r="CC335" s="16"/>
      <c r="CD335" s="16"/>
      <c r="CE335" s="16"/>
      <c r="CF335" s="16"/>
      <c r="CG335" s="16"/>
      <c r="CH335" s="16"/>
      <c r="CI335" s="16"/>
      <c r="CJ335" s="16"/>
      <c r="CK335" s="16"/>
    </row>
    <row r="336" spans="39:89" ht="12.75" customHeight="1">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c r="BU336" s="16"/>
      <c r="BV336" s="16"/>
      <c r="BW336" s="16"/>
      <c r="BX336" s="16"/>
      <c r="BY336" s="16"/>
      <c r="BZ336" s="16"/>
      <c r="CA336" s="16"/>
      <c r="CB336" s="16"/>
      <c r="CC336" s="16"/>
      <c r="CD336" s="16"/>
      <c r="CE336" s="16"/>
      <c r="CF336" s="16"/>
      <c r="CG336" s="16"/>
      <c r="CH336" s="16"/>
      <c r="CI336" s="16"/>
      <c r="CJ336" s="16"/>
      <c r="CK336" s="16"/>
    </row>
    <row r="337" spans="39:89" ht="12.75" customHeight="1">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c r="BU337" s="16"/>
      <c r="BV337" s="16"/>
      <c r="BW337" s="16"/>
      <c r="BX337" s="16"/>
      <c r="BY337" s="16"/>
      <c r="BZ337" s="16"/>
      <c r="CA337" s="16"/>
      <c r="CB337" s="16"/>
      <c r="CC337" s="16"/>
      <c r="CD337" s="16"/>
      <c r="CE337" s="16"/>
      <c r="CF337" s="16"/>
      <c r="CG337" s="16"/>
      <c r="CH337" s="16"/>
      <c r="CI337" s="16"/>
      <c r="CJ337" s="16"/>
      <c r="CK337" s="16"/>
    </row>
    <row r="338" spans="39:89" ht="12.75" customHeight="1">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6"/>
      <c r="BU338" s="16"/>
      <c r="BV338" s="16"/>
      <c r="BW338" s="16"/>
      <c r="BX338" s="16"/>
      <c r="BY338" s="16"/>
      <c r="BZ338" s="16"/>
      <c r="CA338" s="16"/>
      <c r="CB338" s="16"/>
      <c r="CC338" s="16"/>
      <c r="CD338" s="16"/>
      <c r="CE338" s="16"/>
      <c r="CF338" s="16"/>
      <c r="CG338" s="16"/>
      <c r="CH338" s="16"/>
      <c r="CI338" s="16"/>
      <c r="CJ338" s="16"/>
      <c r="CK338" s="16"/>
    </row>
    <row r="339" spans="39:89" ht="12.75" customHeight="1">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6"/>
      <c r="BU339" s="16"/>
      <c r="BV339" s="16"/>
      <c r="BW339" s="16"/>
      <c r="BX339" s="16"/>
      <c r="BY339" s="16"/>
      <c r="BZ339" s="16"/>
      <c r="CA339" s="16"/>
      <c r="CB339" s="16"/>
      <c r="CC339" s="16"/>
      <c r="CD339" s="16"/>
      <c r="CE339" s="16"/>
      <c r="CF339" s="16"/>
      <c r="CG339" s="16"/>
      <c r="CH339" s="16"/>
      <c r="CI339" s="16"/>
      <c r="CJ339" s="16"/>
      <c r="CK339" s="16"/>
    </row>
    <row r="340" spans="39:89" ht="12.75" customHeight="1">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6"/>
      <c r="BU340" s="16"/>
      <c r="BV340" s="16"/>
      <c r="BW340" s="16"/>
      <c r="BX340" s="16"/>
      <c r="BY340" s="16"/>
      <c r="BZ340" s="16"/>
      <c r="CA340" s="16"/>
      <c r="CB340" s="16"/>
      <c r="CC340" s="16"/>
      <c r="CD340" s="16"/>
      <c r="CE340" s="16"/>
      <c r="CF340" s="16"/>
      <c r="CG340" s="16"/>
      <c r="CH340" s="16"/>
      <c r="CI340" s="16"/>
      <c r="CJ340" s="16"/>
      <c r="CK340" s="16"/>
    </row>
    <row r="341" spans="39:89" ht="12.75" customHeight="1">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c r="BU341" s="16"/>
      <c r="BV341" s="16"/>
      <c r="BW341" s="16"/>
      <c r="BX341" s="16"/>
      <c r="BY341" s="16"/>
      <c r="BZ341" s="16"/>
      <c r="CA341" s="16"/>
      <c r="CB341" s="16"/>
      <c r="CC341" s="16"/>
      <c r="CD341" s="16"/>
      <c r="CE341" s="16"/>
      <c r="CF341" s="16"/>
      <c r="CG341" s="16"/>
      <c r="CH341" s="16"/>
      <c r="CI341" s="16"/>
      <c r="CJ341" s="16"/>
      <c r="CK341" s="16"/>
    </row>
    <row r="342" spans="39:89" ht="12.75" customHeight="1">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6"/>
      <c r="BU342" s="16"/>
      <c r="BV342" s="16"/>
      <c r="BW342" s="16"/>
      <c r="BX342" s="16"/>
      <c r="BY342" s="16"/>
      <c r="BZ342" s="16"/>
      <c r="CA342" s="16"/>
      <c r="CB342" s="16"/>
      <c r="CC342" s="16"/>
      <c r="CD342" s="16"/>
      <c r="CE342" s="16"/>
      <c r="CF342" s="16"/>
      <c r="CG342" s="16"/>
      <c r="CH342" s="16"/>
      <c r="CI342" s="16"/>
      <c r="CJ342" s="16"/>
      <c r="CK342" s="16"/>
    </row>
    <row r="343" spans="39:89" ht="12.75" customHeight="1">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c r="BU343" s="16"/>
      <c r="BV343" s="16"/>
      <c r="BW343" s="16"/>
      <c r="BX343" s="16"/>
      <c r="BY343" s="16"/>
      <c r="BZ343" s="16"/>
      <c r="CA343" s="16"/>
      <c r="CB343" s="16"/>
      <c r="CC343" s="16"/>
      <c r="CD343" s="16"/>
      <c r="CE343" s="16"/>
      <c r="CF343" s="16"/>
      <c r="CG343" s="16"/>
      <c r="CH343" s="16"/>
      <c r="CI343" s="16"/>
      <c r="CJ343" s="16"/>
      <c r="CK343" s="16"/>
    </row>
    <row r="344" spans="39:89" ht="12.75" customHeight="1">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6"/>
      <c r="BU344" s="16"/>
      <c r="BV344" s="16"/>
      <c r="BW344" s="16"/>
      <c r="BX344" s="16"/>
      <c r="BY344" s="16"/>
      <c r="BZ344" s="16"/>
      <c r="CA344" s="16"/>
      <c r="CB344" s="16"/>
      <c r="CC344" s="16"/>
      <c r="CD344" s="16"/>
      <c r="CE344" s="16"/>
      <c r="CF344" s="16"/>
      <c r="CG344" s="16"/>
      <c r="CH344" s="16"/>
      <c r="CI344" s="16"/>
      <c r="CJ344" s="16"/>
      <c r="CK344" s="16"/>
    </row>
    <row r="345" spans="39:89" ht="12.75" customHeight="1">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c r="BU345" s="16"/>
      <c r="BV345" s="16"/>
      <c r="BW345" s="16"/>
      <c r="BX345" s="16"/>
      <c r="BY345" s="16"/>
      <c r="BZ345" s="16"/>
      <c r="CA345" s="16"/>
      <c r="CB345" s="16"/>
      <c r="CC345" s="16"/>
      <c r="CD345" s="16"/>
      <c r="CE345" s="16"/>
      <c r="CF345" s="16"/>
      <c r="CG345" s="16"/>
      <c r="CH345" s="16"/>
      <c r="CI345" s="16"/>
      <c r="CJ345" s="16"/>
      <c r="CK345" s="16"/>
    </row>
    <row r="346" spans="39:89" ht="12.75" customHeight="1">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6"/>
      <c r="BU346" s="16"/>
      <c r="BV346" s="16"/>
      <c r="BW346" s="16"/>
      <c r="BX346" s="16"/>
      <c r="BY346" s="16"/>
      <c r="BZ346" s="16"/>
      <c r="CA346" s="16"/>
      <c r="CB346" s="16"/>
      <c r="CC346" s="16"/>
      <c r="CD346" s="16"/>
      <c r="CE346" s="16"/>
      <c r="CF346" s="16"/>
      <c r="CG346" s="16"/>
      <c r="CH346" s="16"/>
      <c r="CI346" s="16"/>
      <c r="CJ346" s="16"/>
      <c r="CK346" s="16"/>
    </row>
    <row r="347" spans="39:89" ht="12.75" customHeight="1">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6"/>
      <c r="BU347" s="16"/>
      <c r="BV347" s="16"/>
      <c r="BW347" s="16"/>
      <c r="BX347" s="16"/>
      <c r="BY347" s="16"/>
      <c r="BZ347" s="16"/>
      <c r="CA347" s="16"/>
      <c r="CB347" s="16"/>
      <c r="CC347" s="16"/>
      <c r="CD347" s="16"/>
      <c r="CE347" s="16"/>
      <c r="CF347" s="16"/>
      <c r="CG347" s="16"/>
      <c r="CH347" s="16"/>
      <c r="CI347" s="16"/>
      <c r="CJ347" s="16"/>
      <c r="CK347" s="16"/>
    </row>
    <row r="348" spans="39:89" ht="12.75" customHeight="1">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6"/>
      <c r="BU348" s="16"/>
      <c r="BV348" s="16"/>
      <c r="BW348" s="16"/>
      <c r="BX348" s="16"/>
      <c r="BY348" s="16"/>
      <c r="BZ348" s="16"/>
      <c r="CA348" s="16"/>
      <c r="CB348" s="16"/>
      <c r="CC348" s="16"/>
      <c r="CD348" s="16"/>
      <c r="CE348" s="16"/>
      <c r="CF348" s="16"/>
      <c r="CG348" s="16"/>
      <c r="CH348" s="16"/>
      <c r="CI348" s="16"/>
      <c r="CJ348" s="16"/>
      <c r="CK348" s="16"/>
    </row>
    <row r="349" spans="39:89" ht="12.75" customHeight="1">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6"/>
      <c r="BU349" s="16"/>
      <c r="BV349" s="16"/>
      <c r="BW349" s="16"/>
      <c r="BX349" s="16"/>
      <c r="BY349" s="16"/>
      <c r="BZ349" s="16"/>
      <c r="CA349" s="16"/>
      <c r="CB349" s="16"/>
      <c r="CC349" s="16"/>
      <c r="CD349" s="16"/>
      <c r="CE349" s="16"/>
      <c r="CF349" s="16"/>
      <c r="CG349" s="16"/>
      <c r="CH349" s="16"/>
      <c r="CI349" s="16"/>
      <c r="CJ349" s="16"/>
      <c r="CK349" s="16"/>
    </row>
    <row r="350" spans="39:89" ht="12.75" customHeight="1">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6"/>
      <c r="BU350" s="16"/>
      <c r="BV350" s="16"/>
      <c r="BW350" s="16"/>
      <c r="BX350" s="16"/>
      <c r="BY350" s="16"/>
      <c r="BZ350" s="16"/>
      <c r="CA350" s="16"/>
      <c r="CB350" s="16"/>
      <c r="CC350" s="16"/>
      <c r="CD350" s="16"/>
      <c r="CE350" s="16"/>
      <c r="CF350" s="16"/>
      <c r="CG350" s="16"/>
      <c r="CH350" s="16"/>
      <c r="CI350" s="16"/>
      <c r="CJ350" s="16"/>
      <c r="CK350" s="16"/>
    </row>
    <row r="351" spans="39:89" ht="12.75" customHeight="1">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6"/>
      <c r="BU351" s="16"/>
      <c r="BV351" s="16"/>
      <c r="BW351" s="16"/>
      <c r="BX351" s="16"/>
      <c r="BY351" s="16"/>
      <c r="BZ351" s="16"/>
      <c r="CA351" s="16"/>
      <c r="CB351" s="16"/>
      <c r="CC351" s="16"/>
      <c r="CD351" s="16"/>
      <c r="CE351" s="16"/>
      <c r="CF351" s="16"/>
      <c r="CG351" s="16"/>
      <c r="CH351" s="16"/>
      <c r="CI351" s="16"/>
      <c r="CJ351" s="16"/>
      <c r="CK351" s="16"/>
    </row>
    <row r="352" spans="39:89" ht="12.75" customHeight="1">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6"/>
      <c r="BU352" s="16"/>
      <c r="BV352" s="16"/>
      <c r="BW352" s="16"/>
      <c r="BX352" s="16"/>
      <c r="BY352" s="16"/>
      <c r="BZ352" s="16"/>
      <c r="CA352" s="16"/>
      <c r="CB352" s="16"/>
      <c r="CC352" s="16"/>
      <c r="CD352" s="16"/>
      <c r="CE352" s="16"/>
      <c r="CF352" s="16"/>
      <c r="CG352" s="16"/>
      <c r="CH352" s="16"/>
      <c r="CI352" s="16"/>
      <c r="CJ352" s="16"/>
      <c r="CK352" s="16"/>
    </row>
    <row r="353" spans="39:89" ht="12.75" customHeight="1">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6"/>
      <c r="BU353" s="16"/>
      <c r="BV353" s="16"/>
      <c r="BW353" s="16"/>
      <c r="BX353" s="16"/>
      <c r="BY353" s="16"/>
      <c r="BZ353" s="16"/>
      <c r="CA353" s="16"/>
      <c r="CB353" s="16"/>
      <c r="CC353" s="16"/>
      <c r="CD353" s="16"/>
      <c r="CE353" s="16"/>
      <c r="CF353" s="16"/>
      <c r="CG353" s="16"/>
      <c r="CH353" s="16"/>
      <c r="CI353" s="16"/>
      <c r="CJ353" s="16"/>
      <c r="CK353" s="16"/>
    </row>
    <row r="354" spans="39:89" ht="12.75" customHeight="1">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c r="BU354" s="16"/>
      <c r="BV354" s="16"/>
      <c r="BW354" s="16"/>
      <c r="BX354" s="16"/>
      <c r="BY354" s="16"/>
      <c r="BZ354" s="16"/>
      <c r="CA354" s="16"/>
      <c r="CB354" s="16"/>
      <c r="CC354" s="16"/>
      <c r="CD354" s="16"/>
      <c r="CE354" s="16"/>
      <c r="CF354" s="16"/>
      <c r="CG354" s="16"/>
      <c r="CH354" s="16"/>
      <c r="CI354" s="16"/>
      <c r="CJ354" s="16"/>
      <c r="CK354" s="16"/>
    </row>
    <row r="355" spans="39:89" ht="12.75" customHeight="1">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6"/>
      <c r="BU355" s="16"/>
      <c r="BV355" s="16"/>
      <c r="BW355" s="16"/>
      <c r="BX355" s="16"/>
      <c r="BY355" s="16"/>
      <c r="BZ355" s="16"/>
      <c r="CA355" s="16"/>
      <c r="CB355" s="16"/>
      <c r="CC355" s="16"/>
      <c r="CD355" s="16"/>
      <c r="CE355" s="16"/>
      <c r="CF355" s="16"/>
      <c r="CG355" s="16"/>
      <c r="CH355" s="16"/>
      <c r="CI355" s="16"/>
      <c r="CJ355" s="16"/>
      <c r="CK355" s="16"/>
    </row>
    <row r="356" spans="39:89" ht="12.75" customHeight="1">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6"/>
      <c r="BU356" s="16"/>
      <c r="BV356" s="16"/>
      <c r="BW356" s="16"/>
      <c r="BX356" s="16"/>
      <c r="BY356" s="16"/>
      <c r="BZ356" s="16"/>
      <c r="CA356" s="16"/>
      <c r="CB356" s="16"/>
      <c r="CC356" s="16"/>
      <c r="CD356" s="16"/>
      <c r="CE356" s="16"/>
      <c r="CF356" s="16"/>
      <c r="CG356" s="16"/>
      <c r="CH356" s="16"/>
      <c r="CI356" s="16"/>
      <c r="CJ356" s="16"/>
      <c r="CK356" s="16"/>
    </row>
    <row r="357" spans="39:89" ht="12.75" customHeight="1">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6"/>
      <c r="BU357" s="16"/>
      <c r="BV357" s="16"/>
      <c r="BW357" s="16"/>
      <c r="BX357" s="16"/>
      <c r="BY357" s="16"/>
      <c r="BZ357" s="16"/>
      <c r="CA357" s="16"/>
      <c r="CB357" s="16"/>
      <c r="CC357" s="16"/>
      <c r="CD357" s="16"/>
      <c r="CE357" s="16"/>
      <c r="CF357" s="16"/>
      <c r="CG357" s="16"/>
      <c r="CH357" s="16"/>
      <c r="CI357" s="16"/>
      <c r="CJ357" s="16"/>
      <c r="CK357" s="16"/>
    </row>
    <row r="358" spans="39:89" ht="12.75" customHeight="1">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6"/>
      <c r="BU358" s="16"/>
      <c r="BV358" s="16"/>
      <c r="BW358" s="16"/>
      <c r="BX358" s="16"/>
      <c r="BY358" s="16"/>
      <c r="BZ358" s="16"/>
      <c r="CA358" s="16"/>
      <c r="CB358" s="16"/>
      <c r="CC358" s="16"/>
      <c r="CD358" s="16"/>
      <c r="CE358" s="16"/>
      <c r="CF358" s="16"/>
      <c r="CG358" s="16"/>
      <c r="CH358" s="16"/>
      <c r="CI358" s="16"/>
      <c r="CJ358" s="16"/>
      <c r="CK358" s="16"/>
    </row>
    <row r="359" spans="39:89" ht="12.75" customHeight="1">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6"/>
      <c r="BU359" s="16"/>
      <c r="BV359" s="16"/>
      <c r="BW359" s="16"/>
      <c r="BX359" s="16"/>
      <c r="BY359" s="16"/>
      <c r="BZ359" s="16"/>
      <c r="CA359" s="16"/>
      <c r="CB359" s="16"/>
      <c r="CC359" s="16"/>
      <c r="CD359" s="16"/>
      <c r="CE359" s="16"/>
      <c r="CF359" s="16"/>
      <c r="CG359" s="16"/>
      <c r="CH359" s="16"/>
      <c r="CI359" s="16"/>
      <c r="CJ359" s="16"/>
      <c r="CK359" s="16"/>
    </row>
    <row r="360" spans="39:89" ht="12.75" customHeight="1">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6"/>
      <c r="BU360" s="16"/>
      <c r="BV360" s="16"/>
      <c r="BW360" s="16"/>
      <c r="BX360" s="16"/>
      <c r="BY360" s="16"/>
      <c r="BZ360" s="16"/>
      <c r="CA360" s="16"/>
      <c r="CB360" s="16"/>
      <c r="CC360" s="16"/>
      <c r="CD360" s="16"/>
      <c r="CE360" s="16"/>
      <c r="CF360" s="16"/>
      <c r="CG360" s="16"/>
      <c r="CH360" s="16"/>
      <c r="CI360" s="16"/>
      <c r="CJ360" s="16"/>
      <c r="CK360" s="16"/>
    </row>
    <row r="361" spans="39:89" ht="12.75" customHeight="1">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6"/>
      <c r="BU361" s="16"/>
      <c r="BV361" s="16"/>
      <c r="BW361" s="16"/>
      <c r="BX361" s="16"/>
      <c r="BY361" s="16"/>
      <c r="BZ361" s="16"/>
      <c r="CA361" s="16"/>
      <c r="CB361" s="16"/>
      <c r="CC361" s="16"/>
      <c r="CD361" s="16"/>
      <c r="CE361" s="16"/>
      <c r="CF361" s="16"/>
      <c r="CG361" s="16"/>
      <c r="CH361" s="16"/>
      <c r="CI361" s="16"/>
      <c r="CJ361" s="16"/>
      <c r="CK361" s="16"/>
    </row>
    <row r="362" spans="39:89" ht="12.75" customHeight="1">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6"/>
      <c r="BU362" s="16"/>
      <c r="BV362" s="16"/>
      <c r="BW362" s="16"/>
      <c r="BX362" s="16"/>
      <c r="BY362" s="16"/>
      <c r="BZ362" s="16"/>
      <c r="CA362" s="16"/>
      <c r="CB362" s="16"/>
      <c r="CC362" s="16"/>
      <c r="CD362" s="16"/>
      <c r="CE362" s="16"/>
      <c r="CF362" s="16"/>
      <c r="CG362" s="16"/>
      <c r="CH362" s="16"/>
      <c r="CI362" s="16"/>
      <c r="CJ362" s="16"/>
      <c r="CK362" s="16"/>
    </row>
    <row r="363" spans="39:89" ht="12.75" customHeight="1">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c r="BU363" s="16"/>
      <c r="BV363" s="16"/>
      <c r="BW363" s="16"/>
      <c r="BX363" s="16"/>
      <c r="BY363" s="16"/>
      <c r="BZ363" s="16"/>
      <c r="CA363" s="16"/>
      <c r="CB363" s="16"/>
      <c r="CC363" s="16"/>
      <c r="CD363" s="16"/>
      <c r="CE363" s="16"/>
      <c r="CF363" s="16"/>
      <c r="CG363" s="16"/>
      <c r="CH363" s="16"/>
      <c r="CI363" s="16"/>
      <c r="CJ363" s="16"/>
      <c r="CK363" s="16"/>
    </row>
    <row r="364" spans="39:89" ht="12.75" customHeight="1">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6"/>
      <c r="BU364" s="16"/>
      <c r="BV364" s="16"/>
      <c r="BW364" s="16"/>
      <c r="BX364" s="16"/>
      <c r="BY364" s="16"/>
      <c r="BZ364" s="16"/>
      <c r="CA364" s="16"/>
      <c r="CB364" s="16"/>
      <c r="CC364" s="16"/>
      <c r="CD364" s="16"/>
      <c r="CE364" s="16"/>
      <c r="CF364" s="16"/>
      <c r="CG364" s="16"/>
      <c r="CH364" s="16"/>
      <c r="CI364" s="16"/>
      <c r="CJ364" s="16"/>
      <c r="CK364" s="16"/>
    </row>
    <row r="365" spans="39:89" ht="12.75" customHeight="1">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6"/>
      <c r="BU365" s="16"/>
      <c r="BV365" s="16"/>
      <c r="BW365" s="16"/>
      <c r="BX365" s="16"/>
      <c r="BY365" s="16"/>
      <c r="BZ365" s="16"/>
      <c r="CA365" s="16"/>
      <c r="CB365" s="16"/>
      <c r="CC365" s="16"/>
      <c r="CD365" s="16"/>
      <c r="CE365" s="16"/>
      <c r="CF365" s="16"/>
      <c r="CG365" s="16"/>
      <c r="CH365" s="16"/>
      <c r="CI365" s="16"/>
      <c r="CJ365" s="16"/>
      <c r="CK365" s="16"/>
    </row>
    <row r="366" spans="39:89" ht="12.75" customHeight="1">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6"/>
      <c r="BU366" s="16"/>
      <c r="BV366" s="16"/>
      <c r="BW366" s="16"/>
      <c r="BX366" s="16"/>
      <c r="BY366" s="16"/>
      <c r="BZ366" s="16"/>
      <c r="CA366" s="16"/>
      <c r="CB366" s="16"/>
      <c r="CC366" s="16"/>
      <c r="CD366" s="16"/>
      <c r="CE366" s="16"/>
      <c r="CF366" s="16"/>
      <c r="CG366" s="16"/>
      <c r="CH366" s="16"/>
      <c r="CI366" s="16"/>
      <c r="CJ366" s="16"/>
      <c r="CK366" s="16"/>
    </row>
    <row r="367" spans="39:89" ht="12.75" customHeight="1">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c r="BU367" s="16"/>
      <c r="BV367" s="16"/>
      <c r="BW367" s="16"/>
      <c r="BX367" s="16"/>
      <c r="BY367" s="16"/>
      <c r="BZ367" s="16"/>
      <c r="CA367" s="16"/>
      <c r="CB367" s="16"/>
      <c r="CC367" s="16"/>
      <c r="CD367" s="16"/>
      <c r="CE367" s="16"/>
      <c r="CF367" s="16"/>
      <c r="CG367" s="16"/>
      <c r="CH367" s="16"/>
      <c r="CI367" s="16"/>
      <c r="CJ367" s="16"/>
      <c r="CK367" s="16"/>
    </row>
    <row r="368" spans="39:89" ht="12.75" customHeight="1">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6"/>
      <c r="BU368" s="16"/>
      <c r="BV368" s="16"/>
      <c r="BW368" s="16"/>
      <c r="BX368" s="16"/>
      <c r="BY368" s="16"/>
      <c r="BZ368" s="16"/>
      <c r="CA368" s="16"/>
      <c r="CB368" s="16"/>
      <c r="CC368" s="16"/>
      <c r="CD368" s="16"/>
      <c r="CE368" s="16"/>
      <c r="CF368" s="16"/>
      <c r="CG368" s="16"/>
      <c r="CH368" s="16"/>
      <c r="CI368" s="16"/>
      <c r="CJ368" s="16"/>
      <c r="CK368" s="16"/>
    </row>
    <row r="369" spans="39:89" ht="12.75" customHeight="1">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6"/>
      <c r="BU369" s="16"/>
      <c r="BV369" s="16"/>
      <c r="BW369" s="16"/>
      <c r="BX369" s="16"/>
      <c r="BY369" s="16"/>
      <c r="BZ369" s="16"/>
      <c r="CA369" s="16"/>
      <c r="CB369" s="16"/>
      <c r="CC369" s="16"/>
      <c r="CD369" s="16"/>
      <c r="CE369" s="16"/>
      <c r="CF369" s="16"/>
      <c r="CG369" s="16"/>
      <c r="CH369" s="16"/>
      <c r="CI369" s="16"/>
      <c r="CJ369" s="16"/>
      <c r="CK369" s="16"/>
    </row>
    <row r="370" spans="39:89" ht="12.75" customHeight="1">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c r="BU370" s="16"/>
      <c r="BV370" s="16"/>
      <c r="BW370" s="16"/>
      <c r="BX370" s="16"/>
      <c r="BY370" s="16"/>
      <c r="BZ370" s="16"/>
      <c r="CA370" s="16"/>
      <c r="CB370" s="16"/>
      <c r="CC370" s="16"/>
      <c r="CD370" s="16"/>
      <c r="CE370" s="16"/>
      <c r="CF370" s="16"/>
      <c r="CG370" s="16"/>
      <c r="CH370" s="16"/>
      <c r="CI370" s="16"/>
      <c r="CJ370" s="16"/>
      <c r="CK370" s="16"/>
    </row>
    <row r="371" spans="39:89" ht="12.75" customHeight="1">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6"/>
      <c r="BU371" s="16"/>
      <c r="BV371" s="16"/>
      <c r="BW371" s="16"/>
      <c r="BX371" s="16"/>
      <c r="BY371" s="16"/>
      <c r="BZ371" s="16"/>
      <c r="CA371" s="16"/>
      <c r="CB371" s="16"/>
      <c r="CC371" s="16"/>
      <c r="CD371" s="16"/>
      <c r="CE371" s="16"/>
      <c r="CF371" s="16"/>
      <c r="CG371" s="16"/>
      <c r="CH371" s="16"/>
      <c r="CI371" s="16"/>
      <c r="CJ371" s="16"/>
      <c r="CK371" s="16"/>
    </row>
    <row r="372" spans="39:89" ht="12.75" customHeight="1">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6"/>
      <c r="BU372" s="16"/>
      <c r="BV372" s="16"/>
      <c r="BW372" s="16"/>
      <c r="BX372" s="16"/>
      <c r="BY372" s="16"/>
      <c r="BZ372" s="16"/>
      <c r="CA372" s="16"/>
      <c r="CB372" s="16"/>
      <c r="CC372" s="16"/>
      <c r="CD372" s="16"/>
      <c r="CE372" s="16"/>
      <c r="CF372" s="16"/>
      <c r="CG372" s="16"/>
      <c r="CH372" s="16"/>
      <c r="CI372" s="16"/>
      <c r="CJ372" s="16"/>
      <c r="CK372" s="16"/>
    </row>
    <row r="373" spans="39:89" ht="12.75" customHeight="1">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6"/>
      <c r="BU373" s="16"/>
      <c r="BV373" s="16"/>
      <c r="BW373" s="16"/>
      <c r="BX373" s="16"/>
      <c r="BY373" s="16"/>
      <c r="BZ373" s="16"/>
      <c r="CA373" s="16"/>
      <c r="CB373" s="16"/>
      <c r="CC373" s="16"/>
      <c r="CD373" s="16"/>
      <c r="CE373" s="16"/>
      <c r="CF373" s="16"/>
      <c r="CG373" s="16"/>
      <c r="CH373" s="16"/>
      <c r="CI373" s="16"/>
      <c r="CJ373" s="16"/>
      <c r="CK373" s="16"/>
    </row>
    <row r="374" spans="39:89" ht="12.75" customHeight="1">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6"/>
      <c r="BU374" s="16"/>
      <c r="BV374" s="16"/>
      <c r="BW374" s="16"/>
      <c r="BX374" s="16"/>
      <c r="BY374" s="16"/>
      <c r="BZ374" s="16"/>
      <c r="CA374" s="16"/>
      <c r="CB374" s="16"/>
      <c r="CC374" s="16"/>
      <c r="CD374" s="16"/>
      <c r="CE374" s="16"/>
      <c r="CF374" s="16"/>
      <c r="CG374" s="16"/>
      <c r="CH374" s="16"/>
      <c r="CI374" s="16"/>
      <c r="CJ374" s="16"/>
      <c r="CK374" s="16"/>
    </row>
    <row r="375" spans="39:89" ht="12.75" customHeight="1">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6"/>
      <c r="BU375" s="16"/>
      <c r="BV375" s="16"/>
      <c r="BW375" s="16"/>
      <c r="BX375" s="16"/>
      <c r="BY375" s="16"/>
      <c r="BZ375" s="16"/>
      <c r="CA375" s="16"/>
      <c r="CB375" s="16"/>
      <c r="CC375" s="16"/>
      <c r="CD375" s="16"/>
      <c r="CE375" s="16"/>
      <c r="CF375" s="16"/>
      <c r="CG375" s="16"/>
      <c r="CH375" s="16"/>
      <c r="CI375" s="16"/>
      <c r="CJ375" s="16"/>
      <c r="CK375" s="16"/>
    </row>
    <row r="376" spans="39:89" ht="12.75" customHeight="1">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6"/>
      <c r="BU376" s="16"/>
      <c r="BV376" s="16"/>
      <c r="BW376" s="16"/>
      <c r="BX376" s="16"/>
      <c r="BY376" s="16"/>
      <c r="BZ376" s="16"/>
      <c r="CA376" s="16"/>
      <c r="CB376" s="16"/>
      <c r="CC376" s="16"/>
      <c r="CD376" s="16"/>
      <c r="CE376" s="16"/>
      <c r="CF376" s="16"/>
      <c r="CG376" s="16"/>
      <c r="CH376" s="16"/>
      <c r="CI376" s="16"/>
      <c r="CJ376" s="16"/>
      <c r="CK376" s="16"/>
    </row>
    <row r="377" spans="39:89" ht="12.75" customHeight="1">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6"/>
      <c r="BU377" s="16"/>
      <c r="BV377" s="16"/>
      <c r="BW377" s="16"/>
      <c r="BX377" s="16"/>
      <c r="BY377" s="16"/>
      <c r="BZ377" s="16"/>
      <c r="CA377" s="16"/>
      <c r="CB377" s="16"/>
      <c r="CC377" s="16"/>
      <c r="CD377" s="16"/>
      <c r="CE377" s="16"/>
      <c r="CF377" s="16"/>
      <c r="CG377" s="16"/>
      <c r="CH377" s="16"/>
      <c r="CI377" s="16"/>
      <c r="CJ377" s="16"/>
      <c r="CK377" s="16"/>
    </row>
    <row r="378" spans="39:89" ht="12.75" customHeight="1">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6"/>
      <c r="BU378" s="16"/>
      <c r="BV378" s="16"/>
      <c r="BW378" s="16"/>
      <c r="BX378" s="16"/>
      <c r="BY378" s="16"/>
      <c r="BZ378" s="16"/>
      <c r="CA378" s="16"/>
      <c r="CB378" s="16"/>
      <c r="CC378" s="16"/>
      <c r="CD378" s="16"/>
      <c r="CE378" s="16"/>
      <c r="CF378" s="16"/>
      <c r="CG378" s="16"/>
      <c r="CH378" s="16"/>
      <c r="CI378" s="16"/>
      <c r="CJ378" s="16"/>
      <c r="CK378" s="16"/>
    </row>
    <row r="379" spans="39:89" ht="12.75" customHeight="1">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6"/>
      <c r="BU379" s="16"/>
      <c r="BV379" s="16"/>
      <c r="BW379" s="16"/>
      <c r="BX379" s="16"/>
      <c r="BY379" s="16"/>
      <c r="BZ379" s="16"/>
      <c r="CA379" s="16"/>
      <c r="CB379" s="16"/>
      <c r="CC379" s="16"/>
      <c r="CD379" s="16"/>
      <c r="CE379" s="16"/>
      <c r="CF379" s="16"/>
      <c r="CG379" s="16"/>
      <c r="CH379" s="16"/>
      <c r="CI379" s="16"/>
      <c r="CJ379" s="16"/>
      <c r="CK379" s="16"/>
    </row>
    <row r="380" spans="39:89" ht="12.75" customHeight="1">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6"/>
      <c r="BU380" s="16"/>
      <c r="BV380" s="16"/>
      <c r="BW380" s="16"/>
      <c r="BX380" s="16"/>
      <c r="BY380" s="16"/>
      <c r="BZ380" s="16"/>
      <c r="CA380" s="16"/>
      <c r="CB380" s="16"/>
      <c r="CC380" s="16"/>
      <c r="CD380" s="16"/>
      <c r="CE380" s="16"/>
      <c r="CF380" s="16"/>
      <c r="CG380" s="16"/>
      <c r="CH380" s="16"/>
      <c r="CI380" s="16"/>
      <c r="CJ380" s="16"/>
      <c r="CK380" s="16"/>
    </row>
    <row r="381" spans="39:89" ht="12.75" customHeight="1">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6"/>
      <c r="BU381" s="16"/>
      <c r="BV381" s="16"/>
      <c r="BW381" s="16"/>
      <c r="BX381" s="16"/>
      <c r="BY381" s="16"/>
      <c r="BZ381" s="16"/>
      <c r="CA381" s="16"/>
      <c r="CB381" s="16"/>
      <c r="CC381" s="16"/>
      <c r="CD381" s="16"/>
      <c r="CE381" s="16"/>
      <c r="CF381" s="16"/>
      <c r="CG381" s="16"/>
      <c r="CH381" s="16"/>
      <c r="CI381" s="16"/>
      <c r="CJ381" s="16"/>
      <c r="CK381" s="16"/>
    </row>
    <row r="382" spans="39:89" ht="12.75" customHeight="1">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6"/>
      <c r="BU382" s="16"/>
      <c r="BV382" s="16"/>
      <c r="BW382" s="16"/>
      <c r="BX382" s="16"/>
      <c r="BY382" s="16"/>
      <c r="BZ382" s="16"/>
      <c r="CA382" s="16"/>
      <c r="CB382" s="16"/>
      <c r="CC382" s="16"/>
      <c r="CD382" s="16"/>
      <c r="CE382" s="16"/>
      <c r="CF382" s="16"/>
      <c r="CG382" s="16"/>
      <c r="CH382" s="16"/>
      <c r="CI382" s="16"/>
      <c r="CJ382" s="16"/>
      <c r="CK382" s="16"/>
    </row>
    <row r="383" spans="39:89" ht="12.75" customHeight="1">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6"/>
      <c r="BU383" s="16"/>
      <c r="BV383" s="16"/>
      <c r="BW383" s="16"/>
      <c r="BX383" s="16"/>
      <c r="BY383" s="16"/>
      <c r="BZ383" s="16"/>
      <c r="CA383" s="16"/>
      <c r="CB383" s="16"/>
      <c r="CC383" s="16"/>
      <c r="CD383" s="16"/>
      <c r="CE383" s="16"/>
      <c r="CF383" s="16"/>
      <c r="CG383" s="16"/>
      <c r="CH383" s="16"/>
      <c r="CI383" s="16"/>
      <c r="CJ383" s="16"/>
      <c r="CK383" s="16"/>
    </row>
    <row r="384" spans="39:89" ht="12.75" customHeight="1">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6"/>
      <c r="BU384" s="16"/>
      <c r="BV384" s="16"/>
      <c r="BW384" s="16"/>
      <c r="BX384" s="16"/>
      <c r="BY384" s="16"/>
      <c r="BZ384" s="16"/>
      <c r="CA384" s="16"/>
      <c r="CB384" s="16"/>
      <c r="CC384" s="16"/>
      <c r="CD384" s="16"/>
      <c r="CE384" s="16"/>
      <c r="CF384" s="16"/>
      <c r="CG384" s="16"/>
      <c r="CH384" s="16"/>
      <c r="CI384" s="16"/>
      <c r="CJ384" s="16"/>
      <c r="CK384" s="16"/>
    </row>
    <row r="385" spans="39:89" ht="12.75" customHeight="1">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6"/>
      <c r="BU385" s="16"/>
      <c r="BV385" s="16"/>
      <c r="BW385" s="16"/>
      <c r="BX385" s="16"/>
      <c r="BY385" s="16"/>
      <c r="BZ385" s="16"/>
      <c r="CA385" s="16"/>
      <c r="CB385" s="16"/>
      <c r="CC385" s="16"/>
      <c r="CD385" s="16"/>
      <c r="CE385" s="16"/>
      <c r="CF385" s="16"/>
      <c r="CG385" s="16"/>
      <c r="CH385" s="16"/>
      <c r="CI385" s="16"/>
      <c r="CJ385" s="16"/>
      <c r="CK385" s="16"/>
    </row>
    <row r="386" spans="39:89" ht="12.75" customHeight="1">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6"/>
      <c r="BU386" s="16"/>
      <c r="BV386" s="16"/>
      <c r="BW386" s="16"/>
      <c r="BX386" s="16"/>
      <c r="BY386" s="16"/>
      <c r="BZ386" s="16"/>
      <c r="CA386" s="16"/>
      <c r="CB386" s="16"/>
      <c r="CC386" s="16"/>
      <c r="CD386" s="16"/>
      <c r="CE386" s="16"/>
      <c r="CF386" s="16"/>
      <c r="CG386" s="16"/>
      <c r="CH386" s="16"/>
      <c r="CI386" s="16"/>
      <c r="CJ386" s="16"/>
      <c r="CK386" s="16"/>
    </row>
    <row r="387" spans="39:89" ht="12.75" customHeight="1">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6"/>
      <c r="BU387" s="16"/>
      <c r="BV387" s="16"/>
      <c r="BW387" s="16"/>
      <c r="BX387" s="16"/>
      <c r="BY387" s="16"/>
      <c r="BZ387" s="16"/>
      <c r="CA387" s="16"/>
      <c r="CB387" s="16"/>
      <c r="CC387" s="16"/>
      <c r="CD387" s="16"/>
      <c r="CE387" s="16"/>
      <c r="CF387" s="16"/>
      <c r="CG387" s="16"/>
      <c r="CH387" s="16"/>
      <c r="CI387" s="16"/>
      <c r="CJ387" s="16"/>
      <c r="CK387" s="16"/>
    </row>
    <row r="388" spans="39:89" ht="12.75" customHeight="1">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6"/>
      <c r="BU388" s="16"/>
      <c r="BV388" s="16"/>
      <c r="BW388" s="16"/>
      <c r="BX388" s="16"/>
      <c r="BY388" s="16"/>
      <c r="BZ388" s="16"/>
      <c r="CA388" s="16"/>
      <c r="CB388" s="16"/>
      <c r="CC388" s="16"/>
      <c r="CD388" s="16"/>
      <c r="CE388" s="16"/>
      <c r="CF388" s="16"/>
      <c r="CG388" s="16"/>
      <c r="CH388" s="16"/>
      <c r="CI388" s="16"/>
      <c r="CJ388" s="16"/>
      <c r="CK388" s="16"/>
    </row>
    <row r="389" spans="39:89" ht="12.75" customHeight="1">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c r="BU389" s="16"/>
      <c r="BV389" s="16"/>
      <c r="BW389" s="16"/>
      <c r="BX389" s="16"/>
      <c r="BY389" s="16"/>
      <c r="BZ389" s="16"/>
      <c r="CA389" s="16"/>
      <c r="CB389" s="16"/>
      <c r="CC389" s="16"/>
      <c r="CD389" s="16"/>
      <c r="CE389" s="16"/>
      <c r="CF389" s="16"/>
      <c r="CG389" s="16"/>
      <c r="CH389" s="16"/>
      <c r="CI389" s="16"/>
      <c r="CJ389" s="16"/>
      <c r="CK389" s="16"/>
    </row>
    <row r="390" spans="39:89" ht="12.75" customHeight="1">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6"/>
      <c r="BU390" s="16"/>
      <c r="BV390" s="16"/>
      <c r="BW390" s="16"/>
      <c r="BX390" s="16"/>
      <c r="BY390" s="16"/>
      <c r="BZ390" s="16"/>
      <c r="CA390" s="16"/>
      <c r="CB390" s="16"/>
      <c r="CC390" s="16"/>
      <c r="CD390" s="16"/>
      <c r="CE390" s="16"/>
      <c r="CF390" s="16"/>
      <c r="CG390" s="16"/>
      <c r="CH390" s="16"/>
      <c r="CI390" s="16"/>
      <c r="CJ390" s="16"/>
      <c r="CK390" s="16"/>
    </row>
    <row r="391" spans="39:89" ht="12.75" customHeight="1">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6"/>
      <c r="BU391" s="16"/>
      <c r="BV391" s="16"/>
      <c r="BW391" s="16"/>
      <c r="BX391" s="16"/>
      <c r="BY391" s="16"/>
      <c r="BZ391" s="16"/>
      <c r="CA391" s="16"/>
      <c r="CB391" s="16"/>
      <c r="CC391" s="16"/>
      <c r="CD391" s="16"/>
      <c r="CE391" s="16"/>
      <c r="CF391" s="16"/>
      <c r="CG391" s="16"/>
      <c r="CH391" s="16"/>
      <c r="CI391" s="16"/>
      <c r="CJ391" s="16"/>
      <c r="CK391" s="16"/>
    </row>
    <row r="392" spans="39:89" ht="12.75" customHeight="1">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6"/>
      <c r="BU392" s="16"/>
      <c r="BV392" s="16"/>
      <c r="BW392" s="16"/>
      <c r="BX392" s="16"/>
      <c r="BY392" s="16"/>
      <c r="BZ392" s="16"/>
      <c r="CA392" s="16"/>
      <c r="CB392" s="16"/>
      <c r="CC392" s="16"/>
      <c r="CD392" s="16"/>
      <c r="CE392" s="16"/>
      <c r="CF392" s="16"/>
      <c r="CG392" s="16"/>
      <c r="CH392" s="16"/>
      <c r="CI392" s="16"/>
      <c r="CJ392" s="16"/>
      <c r="CK392" s="16"/>
    </row>
    <row r="393" spans="39:89" ht="12.75" customHeight="1">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6"/>
      <c r="BU393" s="16"/>
      <c r="BV393" s="16"/>
      <c r="BW393" s="16"/>
      <c r="BX393" s="16"/>
      <c r="BY393" s="16"/>
      <c r="BZ393" s="16"/>
      <c r="CA393" s="16"/>
      <c r="CB393" s="16"/>
      <c r="CC393" s="16"/>
      <c r="CD393" s="16"/>
      <c r="CE393" s="16"/>
      <c r="CF393" s="16"/>
      <c r="CG393" s="16"/>
      <c r="CH393" s="16"/>
      <c r="CI393" s="16"/>
      <c r="CJ393" s="16"/>
      <c r="CK393" s="16"/>
    </row>
    <row r="394" spans="39:89" ht="12.75" customHeight="1">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6"/>
      <c r="BU394" s="16"/>
      <c r="BV394" s="16"/>
      <c r="BW394" s="16"/>
      <c r="BX394" s="16"/>
      <c r="BY394" s="16"/>
      <c r="BZ394" s="16"/>
      <c r="CA394" s="16"/>
      <c r="CB394" s="16"/>
      <c r="CC394" s="16"/>
      <c r="CD394" s="16"/>
      <c r="CE394" s="16"/>
      <c r="CF394" s="16"/>
      <c r="CG394" s="16"/>
      <c r="CH394" s="16"/>
      <c r="CI394" s="16"/>
      <c r="CJ394" s="16"/>
      <c r="CK394" s="16"/>
    </row>
    <row r="395" spans="39:89" ht="12.75" customHeight="1">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6"/>
      <c r="BU395" s="16"/>
      <c r="BV395" s="16"/>
      <c r="BW395" s="16"/>
      <c r="BX395" s="16"/>
      <c r="BY395" s="16"/>
      <c r="BZ395" s="16"/>
      <c r="CA395" s="16"/>
      <c r="CB395" s="16"/>
      <c r="CC395" s="16"/>
      <c r="CD395" s="16"/>
      <c r="CE395" s="16"/>
      <c r="CF395" s="16"/>
      <c r="CG395" s="16"/>
      <c r="CH395" s="16"/>
      <c r="CI395" s="16"/>
      <c r="CJ395" s="16"/>
      <c r="CK395" s="16"/>
    </row>
    <row r="396" spans="39:89" ht="12.75" customHeight="1">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6"/>
      <c r="BU396" s="16"/>
      <c r="BV396" s="16"/>
      <c r="BW396" s="16"/>
      <c r="BX396" s="16"/>
      <c r="BY396" s="16"/>
      <c r="BZ396" s="16"/>
      <c r="CA396" s="16"/>
      <c r="CB396" s="16"/>
      <c r="CC396" s="16"/>
      <c r="CD396" s="16"/>
      <c r="CE396" s="16"/>
      <c r="CF396" s="16"/>
      <c r="CG396" s="16"/>
      <c r="CH396" s="16"/>
      <c r="CI396" s="16"/>
      <c r="CJ396" s="16"/>
      <c r="CK396" s="16"/>
    </row>
    <row r="397" spans="39:89" ht="12.75" customHeight="1">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6"/>
      <c r="BU397" s="16"/>
      <c r="BV397" s="16"/>
      <c r="BW397" s="16"/>
      <c r="BX397" s="16"/>
      <c r="BY397" s="16"/>
      <c r="BZ397" s="16"/>
      <c r="CA397" s="16"/>
      <c r="CB397" s="16"/>
      <c r="CC397" s="16"/>
      <c r="CD397" s="16"/>
      <c r="CE397" s="16"/>
      <c r="CF397" s="16"/>
      <c r="CG397" s="16"/>
      <c r="CH397" s="16"/>
      <c r="CI397" s="16"/>
      <c r="CJ397" s="16"/>
      <c r="CK397" s="16"/>
    </row>
    <row r="398" spans="39:89" ht="12.75" customHeight="1">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c r="BU398" s="16"/>
      <c r="BV398" s="16"/>
      <c r="BW398" s="16"/>
      <c r="BX398" s="16"/>
      <c r="BY398" s="16"/>
      <c r="BZ398" s="16"/>
      <c r="CA398" s="16"/>
      <c r="CB398" s="16"/>
      <c r="CC398" s="16"/>
      <c r="CD398" s="16"/>
      <c r="CE398" s="16"/>
      <c r="CF398" s="16"/>
      <c r="CG398" s="16"/>
      <c r="CH398" s="16"/>
      <c r="CI398" s="16"/>
      <c r="CJ398" s="16"/>
      <c r="CK398" s="16"/>
    </row>
    <row r="399" spans="39:89" ht="12.75" customHeight="1">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6"/>
      <c r="BU399" s="16"/>
      <c r="BV399" s="16"/>
      <c r="BW399" s="16"/>
      <c r="BX399" s="16"/>
      <c r="BY399" s="16"/>
      <c r="BZ399" s="16"/>
      <c r="CA399" s="16"/>
      <c r="CB399" s="16"/>
      <c r="CC399" s="16"/>
      <c r="CD399" s="16"/>
      <c r="CE399" s="16"/>
      <c r="CF399" s="16"/>
      <c r="CG399" s="16"/>
      <c r="CH399" s="16"/>
      <c r="CI399" s="16"/>
      <c r="CJ399" s="16"/>
      <c r="CK399" s="16"/>
    </row>
    <row r="400" spans="39:89" ht="12.75" customHeight="1">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6"/>
      <c r="BU400" s="16"/>
      <c r="BV400" s="16"/>
      <c r="BW400" s="16"/>
      <c r="BX400" s="16"/>
      <c r="BY400" s="16"/>
      <c r="BZ400" s="16"/>
      <c r="CA400" s="16"/>
      <c r="CB400" s="16"/>
      <c r="CC400" s="16"/>
      <c r="CD400" s="16"/>
      <c r="CE400" s="16"/>
      <c r="CF400" s="16"/>
      <c r="CG400" s="16"/>
      <c r="CH400" s="16"/>
      <c r="CI400" s="16"/>
      <c r="CJ400" s="16"/>
      <c r="CK400" s="16"/>
    </row>
    <row r="401" spans="39:89" ht="12.75" customHeight="1">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6"/>
      <c r="BU401" s="16"/>
      <c r="BV401" s="16"/>
      <c r="BW401" s="16"/>
      <c r="BX401" s="16"/>
      <c r="BY401" s="16"/>
      <c r="BZ401" s="16"/>
      <c r="CA401" s="16"/>
      <c r="CB401" s="16"/>
      <c r="CC401" s="16"/>
      <c r="CD401" s="16"/>
      <c r="CE401" s="16"/>
      <c r="CF401" s="16"/>
      <c r="CG401" s="16"/>
      <c r="CH401" s="16"/>
      <c r="CI401" s="16"/>
      <c r="CJ401" s="16"/>
      <c r="CK401" s="16"/>
    </row>
    <row r="402" spans="39:89" ht="12.75" customHeight="1">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6"/>
      <c r="BU402" s="16"/>
      <c r="BV402" s="16"/>
      <c r="BW402" s="16"/>
      <c r="BX402" s="16"/>
      <c r="BY402" s="16"/>
      <c r="BZ402" s="16"/>
      <c r="CA402" s="16"/>
      <c r="CB402" s="16"/>
      <c r="CC402" s="16"/>
      <c r="CD402" s="16"/>
      <c r="CE402" s="16"/>
      <c r="CF402" s="16"/>
      <c r="CG402" s="16"/>
      <c r="CH402" s="16"/>
      <c r="CI402" s="16"/>
      <c r="CJ402" s="16"/>
      <c r="CK402" s="16"/>
    </row>
    <row r="403" spans="39:89" ht="12.75" customHeight="1">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6"/>
      <c r="BU403" s="16"/>
      <c r="BV403" s="16"/>
      <c r="BW403" s="16"/>
      <c r="BX403" s="16"/>
      <c r="BY403" s="16"/>
      <c r="BZ403" s="16"/>
      <c r="CA403" s="16"/>
      <c r="CB403" s="16"/>
      <c r="CC403" s="16"/>
      <c r="CD403" s="16"/>
      <c r="CE403" s="16"/>
      <c r="CF403" s="16"/>
      <c r="CG403" s="16"/>
      <c r="CH403" s="16"/>
      <c r="CI403" s="16"/>
      <c r="CJ403" s="16"/>
      <c r="CK403" s="16"/>
    </row>
    <row r="404" spans="39:89" ht="12.75" customHeight="1">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6"/>
      <c r="BU404" s="16"/>
      <c r="BV404" s="16"/>
      <c r="BW404" s="16"/>
      <c r="BX404" s="16"/>
      <c r="BY404" s="16"/>
      <c r="BZ404" s="16"/>
      <c r="CA404" s="16"/>
      <c r="CB404" s="16"/>
      <c r="CC404" s="16"/>
      <c r="CD404" s="16"/>
      <c r="CE404" s="16"/>
      <c r="CF404" s="16"/>
      <c r="CG404" s="16"/>
      <c r="CH404" s="16"/>
      <c r="CI404" s="16"/>
      <c r="CJ404" s="16"/>
      <c r="CK404" s="16"/>
    </row>
    <row r="405" spans="39:89" ht="12.75" customHeight="1">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6"/>
      <c r="BU405" s="16"/>
      <c r="BV405" s="16"/>
      <c r="BW405" s="16"/>
      <c r="BX405" s="16"/>
      <c r="BY405" s="16"/>
      <c r="BZ405" s="16"/>
      <c r="CA405" s="16"/>
      <c r="CB405" s="16"/>
      <c r="CC405" s="16"/>
      <c r="CD405" s="16"/>
      <c r="CE405" s="16"/>
      <c r="CF405" s="16"/>
      <c r="CG405" s="16"/>
      <c r="CH405" s="16"/>
      <c r="CI405" s="16"/>
      <c r="CJ405" s="16"/>
      <c r="CK405" s="16"/>
    </row>
    <row r="406" spans="39:89" ht="12.75" customHeight="1">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c r="BS406" s="16"/>
      <c r="BT406" s="16"/>
      <c r="BU406" s="16"/>
      <c r="BV406" s="16"/>
      <c r="BW406" s="16"/>
      <c r="BX406" s="16"/>
      <c r="BY406" s="16"/>
      <c r="BZ406" s="16"/>
      <c r="CA406" s="16"/>
      <c r="CB406" s="16"/>
      <c r="CC406" s="16"/>
      <c r="CD406" s="16"/>
      <c r="CE406" s="16"/>
      <c r="CF406" s="16"/>
      <c r="CG406" s="16"/>
      <c r="CH406" s="16"/>
      <c r="CI406" s="16"/>
      <c r="CJ406" s="16"/>
      <c r="CK406" s="16"/>
    </row>
    <row r="407" spans="39:89" ht="12.75" customHeight="1">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c r="BS407" s="16"/>
      <c r="BT407" s="16"/>
      <c r="BU407" s="16"/>
      <c r="BV407" s="16"/>
      <c r="BW407" s="16"/>
      <c r="BX407" s="16"/>
      <c r="BY407" s="16"/>
      <c r="BZ407" s="16"/>
      <c r="CA407" s="16"/>
      <c r="CB407" s="16"/>
      <c r="CC407" s="16"/>
      <c r="CD407" s="16"/>
      <c r="CE407" s="16"/>
      <c r="CF407" s="16"/>
      <c r="CG407" s="16"/>
      <c r="CH407" s="16"/>
      <c r="CI407" s="16"/>
      <c r="CJ407" s="16"/>
      <c r="CK407" s="16"/>
    </row>
    <row r="408" spans="39:89" ht="12.75" customHeight="1">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6"/>
      <c r="BU408" s="16"/>
      <c r="BV408" s="16"/>
      <c r="BW408" s="16"/>
      <c r="BX408" s="16"/>
      <c r="BY408" s="16"/>
      <c r="BZ408" s="16"/>
      <c r="CA408" s="16"/>
      <c r="CB408" s="16"/>
      <c r="CC408" s="16"/>
      <c r="CD408" s="16"/>
      <c r="CE408" s="16"/>
      <c r="CF408" s="16"/>
      <c r="CG408" s="16"/>
      <c r="CH408" s="16"/>
      <c r="CI408" s="16"/>
      <c r="CJ408" s="16"/>
      <c r="CK408" s="16"/>
    </row>
    <row r="409" spans="39:89" ht="12.75" customHeight="1">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6"/>
      <c r="BU409" s="16"/>
      <c r="BV409" s="16"/>
      <c r="BW409" s="16"/>
      <c r="BX409" s="16"/>
      <c r="BY409" s="16"/>
      <c r="BZ409" s="16"/>
      <c r="CA409" s="16"/>
      <c r="CB409" s="16"/>
      <c r="CC409" s="16"/>
      <c r="CD409" s="16"/>
      <c r="CE409" s="16"/>
      <c r="CF409" s="16"/>
      <c r="CG409" s="16"/>
      <c r="CH409" s="16"/>
      <c r="CI409" s="16"/>
      <c r="CJ409" s="16"/>
      <c r="CK409" s="16"/>
    </row>
    <row r="410" spans="39:89" ht="12.75" customHeight="1">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6"/>
      <c r="BU410" s="16"/>
      <c r="BV410" s="16"/>
      <c r="BW410" s="16"/>
      <c r="BX410" s="16"/>
      <c r="BY410" s="16"/>
      <c r="BZ410" s="16"/>
      <c r="CA410" s="16"/>
      <c r="CB410" s="16"/>
      <c r="CC410" s="16"/>
      <c r="CD410" s="16"/>
      <c r="CE410" s="16"/>
      <c r="CF410" s="16"/>
      <c r="CG410" s="16"/>
      <c r="CH410" s="16"/>
      <c r="CI410" s="16"/>
      <c r="CJ410" s="16"/>
      <c r="CK410" s="16"/>
    </row>
    <row r="411" spans="39:89" ht="12.75" customHeight="1">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6"/>
      <c r="BU411" s="16"/>
      <c r="BV411" s="16"/>
      <c r="BW411" s="16"/>
      <c r="BX411" s="16"/>
      <c r="BY411" s="16"/>
      <c r="BZ411" s="16"/>
      <c r="CA411" s="16"/>
      <c r="CB411" s="16"/>
      <c r="CC411" s="16"/>
      <c r="CD411" s="16"/>
      <c r="CE411" s="16"/>
      <c r="CF411" s="16"/>
      <c r="CG411" s="16"/>
      <c r="CH411" s="16"/>
      <c r="CI411" s="16"/>
      <c r="CJ411" s="16"/>
      <c r="CK411" s="16"/>
    </row>
    <row r="412" spans="39:89" ht="12.75" customHeight="1">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6"/>
      <c r="BU412" s="16"/>
      <c r="BV412" s="16"/>
      <c r="BW412" s="16"/>
      <c r="BX412" s="16"/>
      <c r="BY412" s="16"/>
      <c r="BZ412" s="16"/>
      <c r="CA412" s="16"/>
      <c r="CB412" s="16"/>
      <c r="CC412" s="16"/>
      <c r="CD412" s="16"/>
      <c r="CE412" s="16"/>
      <c r="CF412" s="16"/>
      <c r="CG412" s="16"/>
      <c r="CH412" s="16"/>
      <c r="CI412" s="16"/>
      <c r="CJ412" s="16"/>
      <c r="CK412" s="16"/>
    </row>
    <row r="413" spans="39:89" ht="12.75" customHeight="1">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6"/>
      <c r="BU413" s="16"/>
      <c r="BV413" s="16"/>
      <c r="BW413" s="16"/>
      <c r="BX413" s="16"/>
      <c r="BY413" s="16"/>
      <c r="BZ413" s="16"/>
      <c r="CA413" s="16"/>
      <c r="CB413" s="16"/>
      <c r="CC413" s="16"/>
      <c r="CD413" s="16"/>
      <c r="CE413" s="16"/>
      <c r="CF413" s="16"/>
      <c r="CG413" s="16"/>
      <c r="CH413" s="16"/>
      <c r="CI413" s="16"/>
      <c r="CJ413" s="16"/>
      <c r="CK413" s="16"/>
    </row>
    <row r="414" spans="39:89" ht="12.75" customHeight="1">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6"/>
      <c r="BU414" s="16"/>
      <c r="BV414" s="16"/>
      <c r="BW414" s="16"/>
      <c r="BX414" s="16"/>
      <c r="BY414" s="16"/>
      <c r="BZ414" s="16"/>
      <c r="CA414" s="16"/>
      <c r="CB414" s="16"/>
      <c r="CC414" s="16"/>
      <c r="CD414" s="16"/>
      <c r="CE414" s="16"/>
      <c r="CF414" s="16"/>
      <c r="CG414" s="16"/>
      <c r="CH414" s="16"/>
      <c r="CI414" s="16"/>
      <c r="CJ414" s="16"/>
      <c r="CK414" s="16"/>
    </row>
    <row r="415" spans="39:89" ht="12.75" customHeight="1">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6"/>
      <c r="BU415" s="16"/>
      <c r="BV415" s="16"/>
      <c r="BW415" s="16"/>
      <c r="BX415" s="16"/>
      <c r="BY415" s="16"/>
      <c r="BZ415" s="16"/>
      <c r="CA415" s="16"/>
      <c r="CB415" s="16"/>
      <c r="CC415" s="16"/>
      <c r="CD415" s="16"/>
      <c r="CE415" s="16"/>
      <c r="CF415" s="16"/>
      <c r="CG415" s="16"/>
      <c r="CH415" s="16"/>
      <c r="CI415" s="16"/>
      <c r="CJ415" s="16"/>
      <c r="CK415" s="16"/>
    </row>
    <row r="416" spans="39:89" ht="12.75" customHeight="1">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6"/>
      <c r="BU416" s="16"/>
      <c r="BV416" s="16"/>
      <c r="BW416" s="16"/>
      <c r="BX416" s="16"/>
      <c r="BY416" s="16"/>
      <c r="BZ416" s="16"/>
      <c r="CA416" s="16"/>
      <c r="CB416" s="16"/>
      <c r="CC416" s="16"/>
      <c r="CD416" s="16"/>
      <c r="CE416" s="16"/>
      <c r="CF416" s="16"/>
      <c r="CG416" s="16"/>
      <c r="CH416" s="16"/>
      <c r="CI416" s="16"/>
      <c r="CJ416" s="16"/>
      <c r="CK416" s="16"/>
    </row>
    <row r="417" spans="39:89" ht="12.75" customHeight="1">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6"/>
      <c r="BU417" s="16"/>
      <c r="BV417" s="16"/>
      <c r="BW417" s="16"/>
      <c r="BX417" s="16"/>
      <c r="BY417" s="16"/>
      <c r="BZ417" s="16"/>
      <c r="CA417" s="16"/>
      <c r="CB417" s="16"/>
      <c r="CC417" s="16"/>
      <c r="CD417" s="16"/>
      <c r="CE417" s="16"/>
      <c r="CF417" s="16"/>
      <c r="CG417" s="16"/>
      <c r="CH417" s="16"/>
      <c r="CI417" s="16"/>
      <c r="CJ417" s="16"/>
      <c r="CK417" s="16"/>
    </row>
    <row r="418" spans="39:89" ht="12.75" customHeight="1">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6"/>
      <c r="BU418" s="16"/>
      <c r="BV418" s="16"/>
      <c r="BW418" s="16"/>
      <c r="BX418" s="16"/>
      <c r="BY418" s="16"/>
      <c r="BZ418" s="16"/>
      <c r="CA418" s="16"/>
      <c r="CB418" s="16"/>
      <c r="CC418" s="16"/>
      <c r="CD418" s="16"/>
      <c r="CE418" s="16"/>
      <c r="CF418" s="16"/>
      <c r="CG418" s="16"/>
      <c r="CH418" s="16"/>
      <c r="CI418" s="16"/>
      <c r="CJ418" s="16"/>
      <c r="CK418" s="16"/>
    </row>
    <row r="419" spans="39:89" ht="12.75" customHeight="1">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6"/>
      <c r="BU419" s="16"/>
      <c r="BV419" s="16"/>
      <c r="BW419" s="16"/>
      <c r="BX419" s="16"/>
      <c r="BY419" s="16"/>
      <c r="BZ419" s="16"/>
      <c r="CA419" s="16"/>
      <c r="CB419" s="16"/>
      <c r="CC419" s="16"/>
      <c r="CD419" s="16"/>
      <c r="CE419" s="16"/>
      <c r="CF419" s="16"/>
      <c r="CG419" s="16"/>
      <c r="CH419" s="16"/>
      <c r="CI419" s="16"/>
      <c r="CJ419" s="16"/>
      <c r="CK419" s="16"/>
    </row>
    <row r="420" spans="39:89" ht="12.75" customHeight="1">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6"/>
      <c r="BU420" s="16"/>
      <c r="BV420" s="16"/>
      <c r="BW420" s="16"/>
      <c r="BX420" s="16"/>
      <c r="BY420" s="16"/>
      <c r="BZ420" s="16"/>
      <c r="CA420" s="16"/>
      <c r="CB420" s="16"/>
      <c r="CC420" s="16"/>
      <c r="CD420" s="16"/>
      <c r="CE420" s="16"/>
      <c r="CF420" s="16"/>
      <c r="CG420" s="16"/>
      <c r="CH420" s="16"/>
      <c r="CI420" s="16"/>
      <c r="CJ420" s="16"/>
      <c r="CK420" s="16"/>
    </row>
    <row r="421" spans="39:89" ht="12.75" customHeight="1">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6"/>
      <c r="BU421" s="16"/>
      <c r="BV421" s="16"/>
      <c r="BW421" s="16"/>
      <c r="BX421" s="16"/>
      <c r="BY421" s="16"/>
      <c r="BZ421" s="16"/>
      <c r="CA421" s="16"/>
      <c r="CB421" s="16"/>
      <c r="CC421" s="16"/>
      <c r="CD421" s="16"/>
      <c r="CE421" s="16"/>
      <c r="CF421" s="16"/>
      <c r="CG421" s="16"/>
      <c r="CH421" s="16"/>
      <c r="CI421" s="16"/>
      <c r="CJ421" s="16"/>
      <c r="CK421" s="16"/>
    </row>
    <row r="422" spans="39:89" ht="12.75" customHeight="1">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c r="BS422" s="16"/>
      <c r="BT422" s="16"/>
      <c r="BU422" s="16"/>
      <c r="BV422" s="16"/>
      <c r="BW422" s="16"/>
      <c r="BX422" s="16"/>
      <c r="BY422" s="16"/>
      <c r="BZ422" s="16"/>
      <c r="CA422" s="16"/>
      <c r="CB422" s="16"/>
      <c r="CC422" s="16"/>
      <c r="CD422" s="16"/>
      <c r="CE422" s="16"/>
      <c r="CF422" s="16"/>
      <c r="CG422" s="16"/>
      <c r="CH422" s="16"/>
      <c r="CI422" s="16"/>
      <c r="CJ422" s="16"/>
      <c r="CK422" s="16"/>
    </row>
    <row r="423" spans="39:89" ht="12.75" customHeight="1">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6"/>
      <c r="BU423" s="16"/>
      <c r="BV423" s="16"/>
      <c r="BW423" s="16"/>
      <c r="BX423" s="16"/>
      <c r="BY423" s="16"/>
      <c r="BZ423" s="16"/>
      <c r="CA423" s="16"/>
      <c r="CB423" s="16"/>
      <c r="CC423" s="16"/>
      <c r="CD423" s="16"/>
      <c r="CE423" s="16"/>
      <c r="CF423" s="16"/>
      <c r="CG423" s="16"/>
      <c r="CH423" s="16"/>
      <c r="CI423" s="16"/>
      <c r="CJ423" s="16"/>
      <c r="CK423" s="16"/>
    </row>
    <row r="424" spans="39:89" ht="12.75" customHeight="1">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6"/>
      <c r="BU424" s="16"/>
      <c r="BV424" s="16"/>
      <c r="BW424" s="16"/>
      <c r="BX424" s="16"/>
      <c r="BY424" s="16"/>
      <c r="BZ424" s="16"/>
      <c r="CA424" s="16"/>
      <c r="CB424" s="16"/>
      <c r="CC424" s="16"/>
      <c r="CD424" s="16"/>
      <c r="CE424" s="16"/>
      <c r="CF424" s="16"/>
      <c r="CG424" s="16"/>
      <c r="CH424" s="16"/>
      <c r="CI424" s="16"/>
      <c r="CJ424" s="16"/>
      <c r="CK424" s="16"/>
    </row>
    <row r="425" spans="39:89" ht="12.75" customHeight="1">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6"/>
      <c r="BU425" s="16"/>
      <c r="BV425" s="16"/>
      <c r="BW425" s="16"/>
      <c r="BX425" s="16"/>
      <c r="BY425" s="16"/>
      <c r="BZ425" s="16"/>
      <c r="CA425" s="16"/>
      <c r="CB425" s="16"/>
      <c r="CC425" s="16"/>
      <c r="CD425" s="16"/>
      <c r="CE425" s="16"/>
      <c r="CF425" s="16"/>
      <c r="CG425" s="16"/>
      <c r="CH425" s="16"/>
      <c r="CI425" s="16"/>
      <c r="CJ425" s="16"/>
      <c r="CK425" s="16"/>
    </row>
    <row r="426" spans="39:89" ht="12.75" customHeight="1">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6"/>
      <c r="BU426" s="16"/>
      <c r="BV426" s="16"/>
      <c r="BW426" s="16"/>
      <c r="BX426" s="16"/>
      <c r="BY426" s="16"/>
      <c r="BZ426" s="16"/>
      <c r="CA426" s="16"/>
      <c r="CB426" s="16"/>
      <c r="CC426" s="16"/>
      <c r="CD426" s="16"/>
      <c r="CE426" s="16"/>
      <c r="CF426" s="16"/>
      <c r="CG426" s="16"/>
      <c r="CH426" s="16"/>
      <c r="CI426" s="16"/>
      <c r="CJ426" s="16"/>
      <c r="CK426" s="16"/>
    </row>
    <row r="427" spans="39:89" ht="12.75" customHeight="1">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6"/>
      <c r="BU427" s="16"/>
      <c r="BV427" s="16"/>
      <c r="BW427" s="16"/>
      <c r="BX427" s="16"/>
      <c r="BY427" s="16"/>
      <c r="BZ427" s="16"/>
      <c r="CA427" s="16"/>
      <c r="CB427" s="16"/>
      <c r="CC427" s="16"/>
      <c r="CD427" s="16"/>
      <c r="CE427" s="16"/>
      <c r="CF427" s="16"/>
      <c r="CG427" s="16"/>
      <c r="CH427" s="16"/>
      <c r="CI427" s="16"/>
      <c r="CJ427" s="16"/>
      <c r="CK427" s="16"/>
    </row>
    <row r="428" spans="39:89" ht="12.75" customHeight="1">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6"/>
      <c r="BU428" s="16"/>
      <c r="BV428" s="16"/>
      <c r="BW428" s="16"/>
      <c r="BX428" s="16"/>
      <c r="BY428" s="16"/>
      <c r="BZ428" s="16"/>
      <c r="CA428" s="16"/>
      <c r="CB428" s="16"/>
      <c r="CC428" s="16"/>
      <c r="CD428" s="16"/>
      <c r="CE428" s="16"/>
      <c r="CF428" s="16"/>
      <c r="CG428" s="16"/>
      <c r="CH428" s="16"/>
      <c r="CI428" s="16"/>
      <c r="CJ428" s="16"/>
      <c r="CK428" s="16"/>
    </row>
    <row r="429" spans="39:89" ht="12.75" customHeight="1">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6"/>
      <c r="BU429" s="16"/>
      <c r="BV429" s="16"/>
      <c r="BW429" s="16"/>
      <c r="BX429" s="16"/>
      <c r="BY429" s="16"/>
      <c r="BZ429" s="16"/>
      <c r="CA429" s="16"/>
      <c r="CB429" s="16"/>
      <c r="CC429" s="16"/>
      <c r="CD429" s="16"/>
      <c r="CE429" s="16"/>
      <c r="CF429" s="16"/>
      <c r="CG429" s="16"/>
      <c r="CH429" s="16"/>
      <c r="CI429" s="16"/>
      <c r="CJ429" s="16"/>
      <c r="CK429" s="16"/>
    </row>
    <row r="430" spans="39:89" ht="12.75" customHeight="1">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6"/>
      <c r="BU430" s="16"/>
      <c r="BV430" s="16"/>
      <c r="BW430" s="16"/>
      <c r="BX430" s="16"/>
      <c r="BY430" s="16"/>
      <c r="BZ430" s="16"/>
      <c r="CA430" s="16"/>
      <c r="CB430" s="16"/>
      <c r="CC430" s="16"/>
      <c r="CD430" s="16"/>
      <c r="CE430" s="16"/>
      <c r="CF430" s="16"/>
      <c r="CG430" s="16"/>
      <c r="CH430" s="16"/>
      <c r="CI430" s="16"/>
      <c r="CJ430" s="16"/>
      <c r="CK430" s="16"/>
    </row>
    <row r="431" spans="39:89" ht="12.75" customHeight="1">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6"/>
      <c r="BU431" s="16"/>
      <c r="BV431" s="16"/>
      <c r="BW431" s="16"/>
      <c r="BX431" s="16"/>
      <c r="BY431" s="16"/>
      <c r="BZ431" s="16"/>
      <c r="CA431" s="16"/>
      <c r="CB431" s="16"/>
      <c r="CC431" s="16"/>
      <c r="CD431" s="16"/>
      <c r="CE431" s="16"/>
      <c r="CF431" s="16"/>
      <c r="CG431" s="16"/>
      <c r="CH431" s="16"/>
      <c r="CI431" s="16"/>
      <c r="CJ431" s="16"/>
      <c r="CK431" s="16"/>
    </row>
    <row r="432" spans="39:89" ht="12.75" customHeight="1">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6"/>
      <c r="BU432" s="16"/>
      <c r="BV432" s="16"/>
      <c r="BW432" s="16"/>
      <c r="BX432" s="16"/>
      <c r="BY432" s="16"/>
      <c r="BZ432" s="16"/>
      <c r="CA432" s="16"/>
      <c r="CB432" s="16"/>
      <c r="CC432" s="16"/>
      <c r="CD432" s="16"/>
      <c r="CE432" s="16"/>
      <c r="CF432" s="16"/>
      <c r="CG432" s="16"/>
      <c r="CH432" s="16"/>
      <c r="CI432" s="16"/>
      <c r="CJ432" s="16"/>
      <c r="CK432" s="16"/>
    </row>
    <row r="433" spans="39:89" ht="12.75" customHeight="1">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6"/>
      <c r="BU433" s="16"/>
      <c r="BV433" s="16"/>
      <c r="BW433" s="16"/>
      <c r="BX433" s="16"/>
      <c r="BY433" s="16"/>
      <c r="BZ433" s="16"/>
      <c r="CA433" s="16"/>
      <c r="CB433" s="16"/>
      <c r="CC433" s="16"/>
      <c r="CD433" s="16"/>
      <c r="CE433" s="16"/>
      <c r="CF433" s="16"/>
      <c r="CG433" s="16"/>
      <c r="CH433" s="16"/>
      <c r="CI433" s="16"/>
      <c r="CJ433" s="16"/>
      <c r="CK433" s="16"/>
    </row>
    <row r="434" spans="39:89" ht="12.75" customHeight="1">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6"/>
      <c r="BU434" s="16"/>
      <c r="BV434" s="16"/>
      <c r="BW434" s="16"/>
      <c r="BX434" s="16"/>
      <c r="BY434" s="16"/>
      <c r="BZ434" s="16"/>
      <c r="CA434" s="16"/>
      <c r="CB434" s="16"/>
      <c r="CC434" s="16"/>
      <c r="CD434" s="16"/>
      <c r="CE434" s="16"/>
      <c r="CF434" s="16"/>
      <c r="CG434" s="16"/>
      <c r="CH434" s="16"/>
      <c r="CI434" s="16"/>
      <c r="CJ434" s="16"/>
      <c r="CK434" s="16"/>
    </row>
    <row r="435" spans="39:89" ht="12.75" customHeight="1">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c r="BS435" s="16"/>
      <c r="BT435" s="16"/>
      <c r="BU435" s="16"/>
      <c r="BV435" s="16"/>
      <c r="BW435" s="16"/>
      <c r="BX435" s="16"/>
      <c r="BY435" s="16"/>
      <c r="BZ435" s="16"/>
      <c r="CA435" s="16"/>
      <c r="CB435" s="16"/>
      <c r="CC435" s="16"/>
      <c r="CD435" s="16"/>
      <c r="CE435" s="16"/>
      <c r="CF435" s="16"/>
      <c r="CG435" s="16"/>
      <c r="CH435" s="16"/>
      <c r="CI435" s="16"/>
      <c r="CJ435" s="16"/>
      <c r="CK435" s="16"/>
    </row>
    <row r="436" spans="39:89" ht="12.75" customHeight="1">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c r="BS436" s="16"/>
      <c r="BT436" s="16"/>
      <c r="BU436" s="16"/>
      <c r="BV436" s="16"/>
      <c r="BW436" s="16"/>
      <c r="BX436" s="16"/>
      <c r="BY436" s="16"/>
      <c r="BZ436" s="16"/>
      <c r="CA436" s="16"/>
      <c r="CB436" s="16"/>
      <c r="CC436" s="16"/>
      <c r="CD436" s="16"/>
      <c r="CE436" s="16"/>
      <c r="CF436" s="16"/>
      <c r="CG436" s="16"/>
      <c r="CH436" s="16"/>
      <c r="CI436" s="16"/>
      <c r="CJ436" s="16"/>
      <c r="CK436" s="16"/>
    </row>
    <row r="437" spans="39:89" ht="12.75" customHeight="1">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c r="BS437" s="16"/>
      <c r="BT437" s="16"/>
      <c r="BU437" s="16"/>
      <c r="BV437" s="16"/>
      <c r="BW437" s="16"/>
      <c r="BX437" s="16"/>
      <c r="BY437" s="16"/>
      <c r="BZ437" s="16"/>
      <c r="CA437" s="16"/>
      <c r="CB437" s="16"/>
      <c r="CC437" s="16"/>
      <c r="CD437" s="16"/>
      <c r="CE437" s="16"/>
      <c r="CF437" s="16"/>
      <c r="CG437" s="16"/>
      <c r="CH437" s="16"/>
      <c r="CI437" s="16"/>
      <c r="CJ437" s="16"/>
      <c r="CK437" s="16"/>
    </row>
    <row r="438" spans="39:89" ht="12.75" customHeight="1">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c r="BS438" s="16"/>
      <c r="BT438" s="16"/>
      <c r="BU438" s="16"/>
      <c r="BV438" s="16"/>
      <c r="BW438" s="16"/>
      <c r="BX438" s="16"/>
      <c r="BY438" s="16"/>
      <c r="BZ438" s="16"/>
      <c r="CA438" s="16"/>
      <c r="CB438" s="16"/>
      <c r="CC438" s="16"/>
      <c r="CD438" s="16"/>
      <c r="CE438" s="16"/>
      <c r="CF438" s="16"/>
      <c r="CG438" s="16"/>
      <c r="CH438" s="16"/>
      <c r="CI438" s="16"/>
      <c r="CJ438" s="16"/>
      <c r="CK438" s="16"/>
    </row>
    <row r="439" spans="39:89" ht="12.75" customHeight="1">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c r="BS439" s="16"/>
      <c r="BT439" s="16"/>
      <c r="BU439" s="16"/>
      <c r="BV439" s="16"/>
      <c r="BW439" s="16"/>
      <c r="BX439" s="16"/>
      <c r="BY439" s="16"/>
      <c r="BZ439" s="16"/>
      <c r="CA439" s="16"/>
      <c r="CB439" s="16"/>
      <c r="CC439" s="16"/>
      <c r="CD439" s="16"/>
      <c r="CE439" s="16"/>
      <c r="CF439" s="16"/>
      <c r="CG439" s="16"/>
      <c r="CH439" s="16"/>
      <c r="CI439" s="16"/>
      <c r="CJ439" s="16"/>
      <c r="CK439" s="16"/>
    </row>
    <row r="440" spans="39:89" ht="12.75" customHeight="1">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c r="BS440" s="16"/>
      <c r="BT440" s="16"/>
      <c r="BU440" s="16"/>
      <c r="BV440" s="16"/>
      <c r="BW440" s="16"/>
      <c r="BX440" s="16"/>
      <c r="BY440" s="16"/>
      <c r="BZ440" s="16"/>
      <c r="CA440" s="16"/>
      <c r="CB440" s="16"/>
      <c r="CC440" s="16"/>
      <c r="CD440" s="16"/>
      <c r="CE440" s="16"/>
      <c r="CF440" s="16"/>
      <c r="CG440" s="16"/>
      <c r="CH440" s="16"/>
      <c r="CI440" s="16"/>
      <c r="CJ440" s="16"/>
      <c r="CK440" s="16"/>
    </row>
    <row r="441" spans="39:89" ht="12.75" customHeight="1">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c r="BS441" s="16"/>
      <c r="BT441" s="16"/>
      <c r="BU441" s="16"/>
      <c r="BV441" s="16"/>
      <c r="BW441" s="16"/>
      <c r="BX441" s="16"/>
      <c r="BY441" s="16"/>
      <c r="BZ441" s="16"/>
      <c r="CA441" s="16"/>
      <c r="CB441" s="16"/>
      <c r="CC441" s="16"/>
      <c r="CD441" s="16"/>
      <c r="CE441" s="16"/>
      <c r="CF441" s="16"/>
      <c r="CG441" s="16"/>
      <c r="CH441" s="16"/>
      <c r="CI441" s="16"/>
      <c r="CJ441" s="16"/>
      <c r="CK441" s="16"/>
    </row>
    <row r="442" spans="39:89" ht="12.75" customHeight="1">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c r="BS442" s="16"/>
      <c r="BT442" s="16"/>
      <c r="BU442" s="16"/>
      <c r="BV442" s="16"/>
      <c r="BW442" s="16"/>
      <c r="BX442" s="16"/>
      <c r="BY442" s="16"/>
      <c r="BZ442" s="16"/>
      <c r="CA442" s="16"/>
      <c r="CB442" s="16"/>
      <c r="CC442" s="16"/>
      <c r="CD442" s="16"/>
      <c r="CE442" s="16"/>
      <c r="CF442" s="16"/>
      <c r="CG442" s="16"/>
      <c r="CH442" s="16"/>
      <c r="CI442" s="16"/>
      <c r="CJ442" s="16"/>
      <c r="CK442" s="16"/>
    </row>
    <row r="443" spans="39:89" ht="12.75" customHeight="1">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c r="BS443" s="16"/>
      <c r="BT443" s="16"/>
      <c r="BU443" s="16"/>
      <c r="BV443" s="16"/>
      <c r="BW443" s="16"/>
      <c r="BX443" s="16"/>
      <c r="BY443" s="16"/>
      <c r="BZ443" s="16"/>
      <c r="CA443" s="16"/>
      <c r="CB443" s="16"/>
      <c r="CC443" s="16"/>
      <c r="CD443" s="16"/>
      <c r="CE443" s="16"/>
      <c r="CF443" s="16"/>
      <c r="CG443" s="16"/>
      <c r="CH443" s="16"/>
      <c r="CI443" s="16"/>
      <c r="CJ443" s="16"/>
      <c r="CK443" s="16"/>
    </row>
    <row r="444" spans="39:89" ht="12.75" customHeight="1">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c r="BS444" s="16"/>
      <c r="BT444" s="16"/>
      <c r="BU444" s="16"/>
      <c r="BV444" s="16"/>
      <c r="BW444" s="16"/>
      <c r="BX444" s="16"/>
      <c r="BY444" s="16"/>
      <c r="BZ444" s="16"/>
      <c r="CA444" s="16"/>
      <c r="CB444" s="16"/>
      <c r="CC444" s="16"/>
      <c r="CD444" s="16"/>
      <c r="CE444" s="16"/>
      <c r="CF444" s="16"/>
      <c r="CG444" s="16"/>
      <c r="CH444" s="16"/>
      <c r="CI444" s="16"/>
      <c r="CJ444" s="16"/>
      <c r="CK444" s="16"/>
    </row>
    <row r="445" spans="39:89" ht="12.75" customHeight="1">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c r="BS445" s="16"/>
      <c r="BT445" s="16"/>
      <c r="BU445" s="16"/>
      <c r="BV445" s="16"/>
      <c r="BW445" s="16"/>
      <c r="BX445" s="16"/>
      <c r="BY445" s="16"/>
      <c r="BZ445" s="16"/>
      <c r="CA445" s="16"/>
      <c r="CB445" s="16"/>
      <c r="CC445" s="16"/>
      <c r="CD445" s="16"/>
      <c r="CE445" s="16"/>
      <c r="CF445" s="16"/>
      <c r="CG445" s="16"/>
      <c r="CH445" s="16"/>
      <c r="CI445" s="16"/>
      <c r="CJ445" s="16"/>
      <c r="CK445" s="16"/>
    </row>
    <row r="446" spans="39:89" ht="12.75" customHeight="1">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c r="BS446" s="16"/>
      <c r="BT446" s="16"/>
      <c r="BU446" s="16"/>
      <c r="BV446" s="16"/>
      <c r="BW446" s="16"/>
      <c r="BX446" s="16"/>
      <c r="BY446" s="16"/>
      <c r="BZ446" s="16"/>
      <c r="CA446" s="16"/>
      <c r="CB446" s="16"/>
      <c r="CC446" s="16"/>
      <c r="CD446" s="16"/>
      <c r="CE446" s="16"/>
      <c r="CF446" s="16"/>
      <c r="CG446" s="16"/>
      <c r="CH446" s="16"/>
      <c r="CI446" s="16"/>
      <c r="CJ446" s="16"/>
      <c r="CK446" s="16"/>
    </row>
    <row r="447" spans="39:89" ht="12.75" customHeight="1">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c r="BS447" s="16"/>
      <c r="BT447" s="16"/>
      <c r="BU447" s="16"/>
      <c r="BV447" s="16"/>
      <c r="BW447" s="16"/>
      <c r="BX447" s="16"/>
      <c r="BY447" s="16"/>
      <c r="BZ447" s="16"/>
      <c r="CA447" s="16"/>
      <c r="CB447" s="16"/>
      <c r="CC447" s="16"/>
      <c r="CD447" s="16"/>
      <c r="CE447" s="16"/>
      <c r="CF447" s="16"/>
      <c r="CG447" s="16"/>
      <c r="CH447" s="16"/>
      <c r="CI447" s="16"/>
      <c r="CJ447" s="16"/>
      <c r="CK447" s="16"/>
    </row>
    <row r="448" spans="39:89" ht="12.75" customHeight="1">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c r="BS448" s="16"/>
      <c r="BT448" s="16"/>
      <c r="BU448" s="16"/>
      <c r="BV448" s="16"/>
      <c r="BW448" s="16"/>
      <c r="BX448" s="16"/>
      <c r="BY448" s="16"/>
      <c r="BZ448" s="16"/>
      <c r="CA448" s="16"/>
      <c r="CB448" s="16"/>
      <c r="CC448" s="16"/>
      <c r="CD448" s="16"/>
      <c r="CE448" s="16"/>
      <c r="CF448" s="16"/>
      <c r="CG448" s="16"/>
      <c r="CH448" s="16"/>
      <c r="CI448" s="16"/>
      <c r="CJ448" s="16"/>
      <c r="CK448" s="16"/>
    </row>
    <row r="449" spans="39:89" ht="12.75" customHeight="1">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c r="BS449" s="16"/>
      <c r="BT449" s="16"/>
      <c r="BU449" s="16"/>
      <c r="BV449" s="16"/>
      <c r="BW449" s="16"/>
      <c r="BX449" s="16"/>
      <c r="BY449" s="16"/>
      <c r="BZ449" s="16"/>
      <c r="CA449" s="16"/>
      <c r="CB449" s="16"/>
      <c r="CC449" s="16"/>
      <c r="CD449" s="16"/>
      <c r="CE449" s="16"/>
      <c r="CF449" s="16"/>
      <c r="CG449" s="16"/>
      <c r="CH449" s="16"/>
      <c r="CI449" s="16"/>
      <c r="CJ449" s="16"/>
      <c r="CK449" s="16"/>
    </row>
    <row r="450" spans="39:89" ht="12.75" customHeight="1">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c r="BS450" s="16"/>
      <c r="BT450" s="16"/>
      <c r="BU450" s="16"/>
      <c r="BV450" s="16"/>
      <c r="BW450" s="16"/>
      <c r="BX450" s="16"/>
      <c r="BY450" s="16"/>
      <c r="BZ450" s="16"/>
      <c r="CA450" s="16"/>
      <c r="CB450" s="16"/>
      <c r="CC450" s="16"/>
      <c r="CD450" s="16"/>
      <c r="CE450" s="16"/>
      <c r="CF450" s="16"/>
      <c r="CG450" s="16"/>
      <c r="CH450" s="16"/>
      <c r="CI450" s="16"/>
      <c r="CJ450" s="16"/>
      <c r="CK450" s="16"/>
    </row>
    <row r="451" spans="39:89" ht="12.75" customHeight="1">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c r="BS451" s="16"/>
      <c r="BT451" s="16"/>
      <c r="BU451" s="16"/>
      <c r="BV451" s="16"/>
      <c r="BW451" s="16"/>
      <c r="BX451" s="16"/>
      <c r="BY451" s="16"/>
      <c r="BZ451" s="16"/>
      <c r="CA451" s="16"/>
      <c r="CB451" s="16"/>
      <c r="CC451" s="16"/>
      <c r="CD451" s="16"/>
      <c r="CE451" s="16"/>
      <c r="CF451" s="16"/>
      <c r="CG451" s="16"/>
      <c r="CH451" s="16"/>
      <c r="CI451" s="16"/>
      <c r="CJ451" s="16"/>
      <c r="CK451" s="16"/>
    </row>
    <row r="452" spans="39:89" ht="12.75" customHeight="1">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c r="BS452" s="16"/>
      <c r="BT452" s="16"/>
      <c r="BU452" s="16"/>
      <c r="BV452" s="16"/>
      <c r="BW452" s="16"/>
      <c r="BX452" s="16"/>
      <c r="BY452" s="16"/>
      <c r="BZ452" s="16"/>
      <c r="CA452" s="16"/>
      <c r="CB452" s="16"/>
      <c r="CC452" s="16"/>
      <c r="CD452" s="16"/>
      <c r="CE452" s="16"/>
      <c r="CF452" s="16"/>
      <c r="CG452" s="16"/>
      <c r="CH452" s="16"/>
      <c r="CI452" s="16"/>
      <c r="CJ452" s="16"/>
      <c r="CK452" s="16"/>
    </row>
    <row r="453" spans="39:89" ht="12.75" customHeight="1">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c r="BS453" s="16"/>
      <c r="BT453" s="16"/>
      <c r="BU453" s="16"/>
      <c r="BV453" s="16"/>
      <c r="BW453" s="16"/>
      <c r="BX453" s="16"/>
      <c r="BY453" s="16"/>
      <c r="BZ453" s="16"/>
      <c r="CA453" s="16"/>
      <c r="CB453" s="16"/>
      <c r="CC453" s="16"/>
      <c r="CD453" s="16"/>
      <c r="CE453" s="16"/>
      <c r="CF453" s="16"/>
      <c r="CG453" s="16"/>
      <c r="CH453" s="16"/>
      <c r="CI453" s="16"/>
      <c r="CJ453" s="16"/>
      <c r="CK453" s="16"/>
    </row>
    <row r="454" spans="39:89" ht="12.75" customHeight="1">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c r="BS454" s="16"/>
      <c r="BT454" s="16"/>
      <c r="BU454" s="16"/>
      <c r="BV454" s="16"/>
      <c r="BW454" s="16"/>
      <c r="BX454" s="16"/>
      <c r="BY454" s="16"/>
      <c r="BZ454" s="16"/>
      <c r="CA454" s="16"/>
      <c r="CB454" s="16"/>
      <c r="CC454" s="16"/>
      <c r="CD454" s="16"/>
      <c r="CE454" s="16"/>
      <c r="CF454" s="16"/>
      <c r="CG454" s="16"/>
      <c r="CH454" s="16"/>
      <c r="CI454" s="16"/>
      <c r="CJ454" s="16"/>
      <c r="CK454" s="16"/>
    </row>
    <row r="455" spans="39:89" ht="12.75" customHeight="1">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6"/>
      <c r="BU455" s="16"/>
      <c r="BV455" s="16"/>
      <c r="BW455" s="16"/>
      <c r="BX455" s="16"/>
      <c r="BY455" s="16"/>
      <c r="BZ455" s="16"/>
      <c r="CA455" s="16"/>
      <c r="CB455" s="16"/>
      <c r="CC455" s="16"/>
      <c r="CD455" s="16"/>
      <c r="CE455" s="16"/>
      <c r="CF455" s="16"/>
      <c r="CG455" s="16"/>
      <c r="CH455" s="16"/>
      <c r="CI455" s="16"/>
      <c r="CJ455" s="16"/>
      <c r="CK455" s="16"/>
    </row>
    <row r="456" spans="39:89" ht="12.75" customHeight="1">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c r="BS456" s="16"/>
      <c r="BT456" s="16"/>
      <c r="BU456" s="16"/>
      <c r="BV456" s="16"/>
      <c r="BW456" s="16"/>
      <c r="BX456" s="16"/>
      <c r="BY456" s="16"/>
      <c r="BZ456" s="16"/>
      <c r="CA456" s="16"/>
      <c r="CB456" s="16"/>
      <c r="CC456" s="16"/>
      <c r="CD456" s="16"/>
      <c r="CE456" s="16"/>
      <c r="CF456" s="16"/>
      <c r="CG456" s="16"/>
      <c r="CH456" s="16"/>
      <c r="CI456" s="16"/>
      <c r="CJ456" s="16"/>
      <c r="CK456" s="16"/>
    </row>
    <row r="457" spans="39:89" ht="12.75" customHeight="1">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c r="BS457" s="16"/>
      <c r="BT457" s="16"/>
      <c r="BU457" s="16"/>
      <c r="BV457" s="16"/>
      <c r="BW457" s="16"/>
      <c r="BX457" s="16"/>
      <c r="BY457" s="16"/>
      <c r="BZ457" s="16"/>
      <c r="CA457" s="16"/>
      <c r="CB457" s="16"/>
      <c r="CC457" s="16"/>
      <c r="CD457" s="16"/>
      <c r="CE457" s="16"/>
      <c r="CF457" s="16"/>
      <c r="CG457" s="16"/>
      <c r="CH457" s="16"/>
      <c r="CI457" s="16"/>
      <c r="CJ457" s="16"/>
      <c r="CK457" s="16"/>
    </row>
    <row r="458" spans="39:89" ht="12.75" customHeight="1">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6"/>
      <c r="BU458" s="16"/>
      <c r="BV458" s="16"/>
      <c r="BW458" s="16"/>
      <c r="BX458" s="16"/>
      <c r="BY458" s="16"/>
      <c r="BZ458" s="16"/>
      <c r="CA458" s="16"/>
      <c r="CB458" s="16"/>
      <c r="CC458" s="16"/>
      <c r="CD458" s="16"/>
      <c r="CE458" s="16"/>
      <c r="CF458" s="16"/>
      <c r="CG458" s="16"/>
      <c r="CH458" s="16"/>
      <c r="CI458" s="16"/>
      <c r="CJ458" s="16"/>
      <c r="CK458" s="16"/>
    </row>
    <row r="459" spans="39:89" ht="12.75" customHeight="1">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c r="BS459" s="16"/>
      <c r="BT459" s="16"/>
      <c r="BU459" s="16"/>
      <c r="BV459" s="16"/>
      <c r="BW459" s="16"/>
      <c r="BX459" s="16"/>
      <c r="BY459" s="16"/>
      <c r="BZ459" s="16"/>
      <c r="CA459" s="16"/>
      <c r="CB459" s="16"/>
      <c r="CC459" s="16"/>
      <c r="CD459" s="16"/>
      <c r="CE459" s="16"/>
      <c r="CF459" s="16"/>
      <c r="CG459" s="16"/>
      <c r="CH459" s="16"/>
      <c r="CI459" s="16"/>
      <c r="CJ459" s="16"/>
      <c r="CK459" s="16"/>
    </row>
    <row r="460" spans="39:89" ht="12.75" customHeight="1">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c r="BS460" s="16"/>
      <c r="BT460" s="16"/>
      <c r="BU460" s="16"/>
      <c r="BV460" s="16"/>
      <c r="BW460" s="16"/>
      <c r="BX460" s="16"/>
      <c r="BY460" s="16"/>
      <c r="BZ460" s="16"/>
      <c r="CA460" s="16"/>
      <c r="CB460" s="16"/>
      <c r="CC460" s="16"/>
      <c r="CD460" s="16"/>
      <c r="CE460" s="16"/>
      <c r="CF460" s="16"/>
      <c r="CG460" s="16"/>
      <c r="CH460" s="16"/>
      <c r="CI460" s="16"/>
      <c r="CJ460" s="16"/>
      <c r="CK460" s="16"/>
    </row>
    <row r="461" spans="39:89" ht="12.75" customHeight="1">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6"/>
      <c r="BU461" s="16"/>
      <c r="BV461" s="16"/>
      <c r="BW461" s="16"/>
      <c r="BX461" s="16"/>
      <c r="BY461" s="16"/>
      <c r="BZ461" s="16"/>
      <c r="CA461" s="16"/>
      <c r="CB461" s="16"/>
      <c r="CC461" s="16"/>
      <c r="CD461" s="16"/>
      <c r="CE461" s="16"/>
      <c r="CF461" s="16"/>
      <c r="CG461" s="16"/>
      <c r="CH461" s="16"/>
      <c r="CI461" s="16"/>
      <c r="CJ461" s="16"/>
      <c r="CK461" s="16"/>
    </row>
    <row r="462" spans="39:89" ht="12.75" customHeight="1">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c r="BS462" s="16"/>
      <c r="BT462" s="16"/>
      <c r="BU462" s="16"/>
      <c r="BV462" s="16"/>
      <c r="BW462" s="16"/>
      <c r="BX462" s="16"/>
      <c r="BY462" s="16"/>
      <c r="BZ462" s="16"/>
      <c r="CA462" s="16"/>
      <c r="CB462" s="16"/>
      <c r="CC462" s="16"/>
      <c r="CD462" s="16"/>
      <c r="CE462" s="16"/>
      <c r="CF462" s="16"/>
      <c r="CG462" s="16"/>
      <c r="CH462" s="16"/>
      <c r="CI462" s="16"/>
      <c r="CJ462" s="16"/>
      <c r="CK462" s="16"/>
    </row>
    <row r="463" spans="39:89" ht="12.75" customHeight="1">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c r="BS463" s="16"/>
      <c r="BT463" s="16"/>
      <c r="BU463" s="16"/>
      <c r="BV463" s="16"/>
      <c r="BW463" s="16"/>
      <c r="BX463" s="16"/>
      <c r="BY463" s="16"/>
      <c r="BZ463" s="16"/>
      <c r="CA463" s="16"/>
      <c r="CB463" s="16"/>
      <c r="CC463" s="16"/>
      <c r="CD463" s="16"/>
      <c r="CE463" s="16"/>
      <c r="CF463" s="16"/>
      <c r="CG463" s="16"/>
      <c r="CH463" s="16"/>
      <c r="CI463" s="16"/>
      <c r="CJ463" s="16"/>
      <c r="CK463" s="16"/>
    </row>
    <row r="464" spans="39:89" ht="12.75" customHeight="1">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6"/>
      <c r="BU464" s="16"/>
      <c r="BV464" s="16"/>
      <c r="BW464" s="16"/>
      <c r="BX464" s="16"/>
      <c r="BY464" s="16"/>
      <c r="BZ464" s="16"/>
      <c r="CA464" s="16"/>
      <c r="CB464" s="16"/>
      <c r="CC464" s="16"/>
      <c r="CD464" s="16"/>
      <c r="CE464" s="16"/>
      <c r="CF464" s="16"/>
      <c r="CG464" s="16"/>
      <c r="CH464" s="16"/>
      <c r="CI464" s="16"/>
      <c r="CJ464" s="16"/>
      <c r="CK464" s="16"/>
    </row>
    <row r="465" spans="39:89" ht="12.75" customHeight="1">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c r="BS465" s="16"/>
      <c r="BT465" s="16"/>
      <c r="BU465" s="16"/>
      <c r="BV465" s="16"/>
      <c r="BW465" s="16"/>
      <c r="BX465" s="16"/>
      <c r="BY465" s="16"/>
      <c r="BZ465" s="16"/>
      <c r="CA465" s="16"/>
      <c r="CB465" s="16"/>
      <c r="CC465" s="16"/>
      <c r="CD465" s="16"/>
      <c r="CE465" s="16"/>
      <c r="CF465" s="16"/>
      <c r="CG465" s="16"/>
      <c r="CH465" s="16"/>
      <c r="CI465" s="16"/>
      <c r="CJ465" s="16"/>
      <c r="CK465" s="16"/>
    </row>
    <row r="466" spans="39:89" ht="12.75" customHeight="1">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c r="BS466" s="16"/>
      <c r="BT466" s="16"/>
      <c r="BU466" s="16"/>
      <c r="BV466" s="16"/>
      <c r="BW466" s="16"/>
      <c r="BX466" s="16"/>
      <c r="BY466" s="16"/>
      <c r="BZ466" s="16"/>
      <c r="CA466" s="16"/>
      <c r="CB466" s="16"/>
      <c r="CC466" s="16"/>
      <c r="CD466" s="16"/>
      <c r="CE466" s="16"/>
      <c r="CF466" s="16"/>
      <c r="CG466" s="16"/>
      <c r="CH466" s="16"/>
      <c r="CI466" s="16"/>
      <c r="CJ466" s="16"/>
      <c r="CK466" s="16"/>
    </row>
    <row r="467" spans="39:89" ht="12.75" customHeight="1">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6"/>
      <c r="BU467" s="16"/>
      <c r="BV467" s="16"/>
      <c r="BW467" s="16"/>
      <c r="BX467" s="16"/>
      <c r="BY467" s="16"/>
      <c r="BZ467" s="16"/>
      <c r="CA467" s="16"/>
      <c r="CB467" s="16"/>
      <c r="CC467" s="16"/>
      <c r="CD467" s="16"/>
      <c r="CE467" s="16"/>
      <c r="CF467" s="16"/>
      <c r="CG467" s="16"/>
      <c r="CH467" s="16"/>
      <c r="CI467" s="16"/>
      <c r="CJ467" s="16"/>
      <c r="CK467" s="16"/>
    </row>
    <row r="468" spans="39:89" ht="12.75" customHeight="1">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c r="BS468" s="16"/>
      <c r="BT468" s="16"/>
      <c r="BU468" s="16"/>
      <c r="BV468" s="16"/>
      <c r="BW468" s="16"/>
      <c r="BX468" s="16"/>
      <c r="BY468" s="16"/>
      <c r="BZ468" s="16"/>
      <c r="CA468" s="16"/>
      <c r="CB468" s="16"/>
      <c r="CC468" s="16"/>
      <c r="CD468" s="16"/>
      <c r="CE468" s="16"/>
      <c r="CF468" s="16"/>
      <c r="CG468" s="16"/>
      <c r="CH468" s="16"/>
      <c r="CI468" s="16"/>
      <c r="CJ468" s="16"/>
      <c r="CK468" s="16"/>
    </row>
    <row r="469" spans="39:89" ht="12.75" customHeight="1">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c r="BS469" s="16"/>
      <c r="BT469" s="16"/>
      <c r="BU469" s="16"/>
      <c r="BV469" s="16"/>
      <c r="BW469" s="16"/>
      <c r="BX469" s="16"/>
      <c r="BY469" s="16"/>
      <c r="BZ469" s="16"/>
      <c r="CA469" s="16"/>
      <c r="CB469" s="16"/>
      <c r="CC469" s="16"/>
      <c r="CD469" s="16"/>
      <c r="CE469" s="16"/>
      <c r="CF469" s="16"/>
      <c r="CG469" s="16"/>
      <c r="CH469" s="16"/>
      <c r="CI469" s="16"/>
      <c r="CJ469" s="16"/>
      <c r="CK469" s="16"/>
    </row>
    <row r="470" spans="39:89" ht="12.75" customHeight="1">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6"/>
      <c r="BU470" s="16"/>
      <c r="BV470" s="16"/>
      <c r="BW470" s="16"/>
      <c r="BX470" s="16"/>
      <c r="BY470" s="16"/>
      <c r="BZ470" s="16"/>
      <c r="CA470" s="16"/>
      <c r="CB470" s="16"/>
      <c r="CC470" s="16"/>
      <c r="CD470" s="16"/>
      <c r="CE470" s="16"/>
      <c r="CF470" s="16"/>
      <c r="CG470" s="16"/>
      <c r="CH470" s="16"/>
      <c r="CI470" s="16"/>
      <c r="CJ470" s="16"/>
      <c r="CK470" s="16"/>
    </row>
    <row r="471" spans="39:89" ht="12.75" customHeight="1">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c r="BS471" s="16"/>
      <c r="BT471" s="16"/>
      <c r="BU471" s="16"/>
      <c r="BV471" s="16"/>
      <c r="BW471" s="16"/>
      <c r="BX471" s="16"/>
      <c r="BY471" s="16"/>
      <c r="BZ471" s="16"/>
      <c r="CA471" s="16"/>
      <c r="CB471" s="16"/>
      <c r="CC471" s="16"/>
      <c r="CD471" s="16"/>
      <c r="CE471" s="16"/>
      <c r="CF471" s="16"/>
      <c r="CG471" s="16"/>
      <c r="CH471" s="16"/>
      <c r="CI471" s="16"/>
      <c r="CJ471" s="16"/>
      <c r="CK471" s="16"/>
    </row>
    <row r="472" spans="39:89" ht="12.75" customHeight="1">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c r="BS472" s="16"/>
      <c r="BT472" s="16"/>
      <c r="BU472" s="16"/>
      <c r="BV472" s="16"/>
      <c r="BW472" s="16"/>
      <c r="BX472" s="16"/>
      <c r="BY472" s="16"/>
      <c r="BZ472" s="16"/>
      <c r="CA472" s="16"/>
      <c r="CB472" s="16"/>
      <c r="CC472" s="16"/>
      <c r="CD472" s="16"/>
      <c r="CE472" s="16"/>
      <c r="CF472" s="16"/>
      <c r="CG472" s="16"/>
      <c r="CH472" s="16"/>
      <c r="CI472" s="16"/>
      <c r="CJ472" s="16"/>
      <c r="CK472" s="16"/>
    </row>
    <row r="473" spans="39:89" ht="12.75" customHeight="1">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c r="BS473" s="16"/>
      <c r="BT473" s="16"/>
      <c r="BU473" s="16"/>
      <c r="BV473" s="16"/>
      <c r="BW473" s="16"/>
      <c r="BX473" s="16"/>
      <c r="BY473" s="16"/>
      <c r="BZ473" s="16"/>
      <c r="CA473" s="16"/>
      <c r="CB473" s="16"/>
      <c r="CC473" s="16"/>
      <c r="CD473" s="16"/>
      <c r="CE473" s="16"/>
      <c r="CF473" s="16"/>
      <c r="CG473" s="16"/>
      <c r="CH473" s="16"/>
      <c r="CI473" s="16"/>
      <c r="CJ473" s="16"/>
      <c r="CK473" s="16"/>
    </row>
    <row r="474" spans="39:89" ht="12.75" customHeight="1">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6"/>
      <c r="BU474" s="16"/>
      <c r="BV474" s="16"/>
      <c r="BW474" s="16"/>
      <c r="BX474" s="16"/>
      <c r="BY474" s="16"/>
      <c r="BZ474" s="16"/>
      <c r="CA474" s="16"/>
      <c r="CB474" s="16"/>
      <c r="CC474" s="16"/>
      <c r="CD474" s="16"/>
      <c r="CE474" s="16"/>
      <c r="CF474" s="16"/>
      <c r="CG474" s="16"/>
      <c r="CH474" s="16"/>
      <c r="CI474" s="16"/>
      <c r="CJ474" s="16"/>
      <c r="CK474" s="16"/>
    </row>
    <row r="475" spans="39:89" ht="12.75" customHeight="1">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c r="BS475" s="16"/>
      <c r="BT475" s="16"/>
      <c r="BU475" s="16"/>
      <c r="BV475" s="16"/>
      <c r="BW475" s="16"/>
      <c r="BX475" s="16"/>
      <c r="BY475" s="16"/>
      <c r="BZ475" s="16"/>
      <c r="CA475" s="16"/>
      <c r="CB475" s="16"/>
      <c r="CC475" s="16"/>
      <c r="CD475" s="16"/>
      <c r="CE475" s="16"/>
      <c r="CF475" s="16"/>
      <c r="CG475" s="16"/>
      <c r="CH475" s="16"/>
      <c r="CI475" s="16"/>
      <c r="CJ475" s="16"/>
      <c r="CK475" s="16"/>
    </row>
    <row r="476" spans="39:89" ht="12.75" customHeight="1">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c r="BS476" s="16"/>
      <c r="BT476" s="16"/>
      <c r="BU476" s="16"/>
      <c r="BV476" s="16"/>
      <c r="BW476" s="16"/>
      <c r="BX476" s="16"/>
      <c r="BY476" s="16"/>
      <c r="BZ476" s="16"/>
      <c r="CA476" s="16"/>
      <c r="CB476" s="16"/>
      <c r="CC476" s="16"/>
      <c r="CD476" s="16"/>
      <c r="CE476" s="16"/>
      <c r="CF476" s="16"/>
      <c r="CG476" s="16"/>
      <c r="CH476" s="16"/>
      <c r="CI476" s="16"/>
      <c r="CJ476" s="16"/>
      <c r="CK476" s="16"/>
    </row>
    <row r="477" spans="39:89" ht="12.75" customHeight="1">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c r="BS477" s="16"/>
      <c r="BT477" s="16"/>
      <c r="BU477" s="16"/>
      <c r="BV477" s="16"/>
      <c r="BW477" s="16"/>
      <c r="BX477" s="16"/>
      <c r="BY477" s="16"/>
      <c r="BZ477" s="16"/>
      <c r="CA477" s="16"/>
      <c r="CB477" s="16"/>
      <c r="CC477" s="16"/>
      <c r="CD477" s="16"/>
      <c r="CE477" s="16"/>
      <c r="CF477" s="16"/>
      <c r="CG477" s="16"/>
      <c r="CH477" s="16"/>
      <c r="CI477" s="16"/>
      <c r="CJ477" s="16"/>
      <c r="CK477" s="16"/>
    </row>
    <row r="478" spans="39:89" ht="12.75" customHeight="1">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c r="BS478" s="16"/>
      <c r="BT478" s="16"/>
      <c r="BU478" s="16"/>
      <c r="BV478" s="16"/>
      <c r="BW478" s="16"/>
      <c r="BX478" s="16"/>
      <c r="BY478" s="16"/>
      <c r="BZ478" s="16"/>
      <c r="CA478" s="16"/>
      <c r="CB478" s="16"/>
      <c r="CC478" s="16"/>
      <c r="CD478" s="16"/>
      <c r="CE478" s="16"/>
      <c r="CF478" s="16"/>
      <c r="CG478" s="16"/>
      <c r="CH478" s="16"/>
      <c r="CI478" s="16"/>
      <c r="CJ478" s="16"/>
      <c r="CK478" s="16"/>
    </row>
    <row r="479" spans="39:89" ht="12.75" customHeight="1">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c r="BS479" s="16"/>
      <c r="BT479" s="16"/>
      <c r="BU479" s="16"/>
      <c r="BV479" s="16"/>
      <c r="BW479" s="16"/>
      <c r="BX479" s="16"/>
      <c r="BY479" s="16"/>
      <c r="BZ479" s="16"/>
      <c r="CA479" s="16"/>
      <c r="CB479" s="16"/>
      <c r="CC479" s="16"/>
      <c r="CD479" s="16"/>
      <c r="CE479" s="16"/>
      <c r="CF479" s="16"/>
      <c r="CG479" s="16"/>
      <c r="CH479" s="16"/>
      <c r="CI479" s="16"/>
      <c r="CJ479" s="16"/>
      <c r="CK479" s="16"/>
    </row>
    <row r="480" spans="39:89" ht="12.75" customHeight="1">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c r="BS480" s="16"/>
      <c r="BT480" s="16"/>
      <c r="BU480" s="16"/>
      <c r="BV480" s="16"/>
      <c r="BW480" s="16"/>
      <c r="BX480" s="16"/>
      <c r="BY480" s="16"/>
      <c r="BZ480" s="16"/>
      <c r="CA480" s="16"/>
      <c r="CB480" s="16"/>
      <c r="CC480" s="16"/>
      <c r="CD480" s="16"/>
      <c r="CE480" s="16"/>
      <c r="CF480" s="16"/>
      <c r="CG480" s="16"/>
      <c r="CH480" s="16"/>
      <c r="CI480" s="16"/>
      <c r="CJ480" s="16"/>
      <c r="CK480" s="16"/>
    </row>
    <row r="481" spans="39:89" ht="12.75" customHeight="1">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c r="BS481" s="16"/>
      <c r="BT481" s="16"/>
      <c r="BU481" s="16"/>
      <c r="BV481" s="16"/>
      <c r="BW481" s="16"/>
      <c r="BX481" s="16"/>
      <c r="BY481" s="16"/>
      <c r="BZ481" s="16"/>
      <c r="CA481" s="16"/>
      <c r="CB481" s="16"/>
      <c r="CC481" s="16"/>
      <c r="CD481" s="16"/>
      <c r="CE481" s="16"/>
      <c r="CF481" s="16"/>
      <c r="CG481" s="16"/>
      <c r="CH481" s="16"/>
      <c r="CI481" s="16"/>
      <c r="CJ481" s="16"/>
      <c r="CK481" s="16"/>
    </row>
    <row r="482" spans="39:89" ht="12.75" customHeight="1">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c r="BS482" s="16"/>
      <c r="BT482" s="16"/>
      <c r="BU482" s="16"/>
      <c r="BV482" s="16"/>
      <c r="BW482" s="16"/>
      <c r="BX482" s="16"/>
      <c r="BY482" s="16"/>
      <c r="BZ482" s="16"/>
      <c r="CA482" s="16"/>
      <c r="CB482" s="16"/>
      <c r="CC482" s="16"/>
      <c r="CD482" s="16"/>
      <c r="CE482" s="16"/>
      <c r="CF482" s="16"/>
      <c r="CG482" s="16"/>
      <c r="CH482" s="16"/>
      <c r="CI482" s="16"/>
      <c r="CJ482" s="16"/>
      <c r="CK482" s="16"/>
    </row>
    <row r="483" spans="39:89" ht="12.75" customHeight="1">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6"/>
      <c r="BU483" s="16"/>
      <c r="BV483" s="16"/>
      <c r="BW483" s="16"/>
      <c r="BX483" s="16"/>
      <c r="BY483" s="16"/>
      <c r="BZ483" s="16"/>
      <c r="CA483" s="16"/>
      <c r="CB483" s="16"/>
      <c r="CC483" s="16"/>
      <c r="CD483" s="16"/>
      <c r="CE483" s="16"/>
      <c r="CF483" s="16"/>
      <c r="CG483" s="16"/>
      <c r="CH483" s="16"/>
      <c r="CI483" s="16"/>
      <c r="CJ483" s="16"/>
      <c r="CK483" s="16"/>
    </row>
    <row r="484" spans="39:89" ht="12.75" customHeight="1">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c r="BS484" s="16"/>
      <c r="BT484" s="16"/>
      <c r="BU484" s="16"/>
      <c r="BV484" s="16"/>
      <c r="BW484" s="16"/>
      <c r="BX484" s="16"/>
      <c r="BY484" s="16"/>
      <c r="BZ484" s="16"/>
      <c r="CA484" s="16"/>
      <c r="CB484" s="16"/>
      <c r="CC484" s="16"/>
      <c r="CD484" s="16"/>
      <c r="CE484" s="16"/>
      <c r="CF484" s="16"/>
      <c r="CG484" s="16"/>
      <c r="CH484" s="16"/>
      <c r="CI484" s="16"/>
      <c r="CJ484" s="16"/>
      <c r="CK484" s="16"/>
    </row>
    <row r="485" spans="39:89" ht="12.75" customHeight="1">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c r="BS485" s="16"/>
      <c r="BT485" s="16"/>
      <c r="BU485" s="16"/>
      <c r="BV485" s="16"/>
      <c r="BW485" s="16"/>
      <c r="BX485" s="16"/>
      <c r="BY485" s="16"/>
      <c r="BZ485" s="16"/>
      <c r="CA485" s="16"/>
      <c r="CB485" s="16"/>
      <c r="CC485" s="16"/>
      <c r="CD485" s="16"/>
      <c r="CE485" s="16"/>
      <c r="CF485" s="16"/>
      <c r="CG485" s="16"/>
      <c r="CH485" s="16"/>
      <c r="CI485" s="16"/>
      <c r="CJ485" s="16"/>
      <c r="CK485" s="16"/>
    </row>
    <row r="486" spans="39:89" ht="12.75" customHeight="1">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c r="BS486" s="16"/>
      <c r="BT486" s="16"/>
      <c r="BU486" s="16"/>
      <c r="BV486" s="16"/>
      <c r="BW486" s="16"/>
      <c r="BX486" s="16"/>
      <c r="BY486" s="16"/>
      <c r="BZ486" s="16"/>
      <c r="CA486" s="16"/>
      <c r="CB486" s="16"/>
      <c r="CC486" s="16"/>
      <c r="CD486" s="16"/>
      <c r="CE486" s="16"/>
      <c r="CF486" s="16"/>
      <c r="CG486" s="16"/>
      <c r="CH486" s="16"/>
      <c r="CI486" s="16"/>
      <c r="CJ486" s="16"/>
      <c r="CK486" s="16"/>
    </row>
    <row r="487" spans="39:89" ht="12.75" customHeight="1">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c r="BS487" s="16"/>
      <c r="BT487" s="16"/>
      <c r="BU487" s="16"/>
      <c r="BV487" s="16"/>
      <c r="BW487" s="16"/>
      <c r="BX487" s="16"/>
      <c r="BY487" s="16"/>
      <c r="BZ487" s="16"/>
      <c r="CA487" s="16"/>
      <c r="CB487" s="16"/>
      <c r="CC487" s="16"/>
      <c r="CD487" s="16"/>
      <c r="CE487" s="16"/>
      <c r="CF487" s="16"/>
      <c r="CG487" s="16"/>
      <c r="CH487" s="16"/>
      <c r="CI487" s="16"/>
      <c r="CJ487" s="16"/>
      <c r="CK487" s="16"/>
    </row>
    <row r="488" spans="39:89" ht="12.75" customHeight="1">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6"/>
      <c r="BU488" s="16"/>
      <c r="BV488" s="16"/>
      <c r="BW488" s="16"/>
      <c r="BX488" s="16"/>
      <c r="BY488" s="16"/>
      <c r="BZ488" s="16"/>
      <c r="CA488" s="16"/>
      <c r="CB488" s="16"/>
      <c r="CC488" s="16"/>
      <c r="CD488" s="16"/>
      <c r="CE488" s="16"/>
      <c r="CF488" s="16"/>
      <c r="CG488" s="16"/>
      <c r="CH488" s="16"/>
      <c r="CI488" s="16"/>
      <c r="CJ488" s="16"/>
      <c r="CK488" s="16"/>
    </row>
    <row r="489" spans="39:89" ht="12.75" customHeight="1">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c r="BS489" s="16"/>
      <c r="BT489" s="16"/>
      <c r="BU489" s="16"/>
      <c r="BV489" s="16"/>
      <c r="BW489" s="16"/>
      <c r="BX489" s="16"/>
      <c r="BY489" s="16"/>
      <c r="BZ489" s="16"/>
      <c r="CA489" s="16"/>
      <c r="CB489" s="16"/>
      <c r="CC489" s="16"/>
      <c r="CD489" s="16"/>
      <c r="CE489" s="16"/>
      <c r="CF489" s="16"/>
      <c r="CG489" s="16"/>
      <c r="CH489" s="16"/>
      <c r="CI489" s="16"/>
      <c r="CJ489" s="16"/>
      <c r="CK489" s="16"/>
    </row>
    <row r="490" spans="39:89" ht="12.75" customHeight="1">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c r="BS490" s="16"/>
      <c r="BT490" s="16"/>
      <c r="BU490" s="16"/>
      <c r="BV490" s="16"/>
      <c r="BW490" s="16"/>
      <c r="BX490" s="16"/>
      <c r="BY490" s="16"/>
      <c r="BZ490" s="16"/>
      <c r="CA490" s="16"/>
      <c r="CB490" s="16"/>
      <c r="CC490" s="16"/>
      <c r="CD490" s="16"/>
      <c r="CE490" s="16"/>
      <c r="CF490" s="16"/>
      <c r="CG490" s="16"/>
      <c r="CH490" s="16"/>
      <c r="CI490" s="16"/>
      <c r="CJ490" s="16"/>
      <c r="CK490" s="16"/>
    </row>
    <row r="491" spans="39:89" ht="12.75" customHeight="1">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6"/>
      <c r="BU491" s="16"/>
      <c r="BV491" s="16"/>
      <c r="BW491" s="16"/>
      <c r="BX491" s="16"/>
      <c r="BY491" s="16"/>
      <c r="BZ491" s="16"/>
      <c r="CA491" s="16"/>
      <c r="CB491" s="16"/>
      <c r="CC491" s="16"/>
      <c r="CD491" s="16"/>
      <c r="CE491" s="16"/>
      <c r="CF491" s="16"/>
      <c r="CG491" s="16"/>
      <c r="CH491" s="16"/>
      <c r="CI491" s="16"/>
      <c r="CJ491" s="16"/>
      <c r="CK491" s="16"/>
    </row>
    <row r="492" spans="39:89" ht="12.75" customHeight="1">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c r="BS492" s="16"/>
      <c r="BT492" s="16"/>
      <c r="BU492" s="16"/>
      <c r="BV492" s="16"/>
      <c r="BW492" s="16"/>
      <c r="BX492" s="16"/>
      <c r="BY492" s="16"/>
      <c r="BZ492" s="16"/>
      <c r="CA492" s="16"/>
      <c r="CB492" s="16"/>
      <c r="CC492" s="16"/>
      <c r="CD492" s="16"/>
      <c r="CE492" s="16"/>
      <c r="CF492" s="16"/>
      <c r="CG492" s="16"/>
      <c r="CH492" s="16"/>
      <c r="CI492" s="16"/>
      <c r="CJ492" s="16"/>
      <c r="CK492" s="16"/>
    </row>
    <row r="493" spans="39:89" ht="12.75" customHeight="1">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c r="BS493" s="16"/>
      <c r="BT493" s="16"/>
      <c r="BU493" s="16"/>
      <c r="BV493" s="16"/>
      <c r="BW493" s="16"/>
      <c r="BX493" s="16"/>
      <c r="BY493" s="16"/>
      <c r="BZ493" s="16"/>
      <c r="CA493" s="16"/>
      <c r="CB493" s="16"/>
      <c r="CC493" s="16"/>
      <c r="CD493" s="16"/>
      <c r="CE493" s="16"/>
      <c r="CF493" s="16"/>
      <c r="CG493" s="16"/>
      <c r="CH493" s="16"/>
      <c r="CI493" s="16"/>
      <c r="CJ493" s="16"/>
      <c r="CK493" s="16"/>
    </row>
    <row r="494" spans="39:89" ht="12.75" customHeight="1">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6"/>
      <c r="BU494" s="16"/>
      <c r="BV494" s="16"/>
      <c r="BW494" s="16"/>
      <c r="BX494" s="16"/>
      <c r="BY494" s="16"/>
      <c r="BZ494" s="16"/>
      <c r="CA494" s="16"/>
      <c r="CB494" s="16"/>
      <c r="CC494" s="16"/>
      <c r="CD494" s="16"/>
      <c r="CE494" s="16"/>
      <c r="CF494" s="16"/>
      <c r="CG494" s="16"/>
      <c r="CH494" s="16"/>
      <c r="CI494" s="16"/>
      <c r="CJ494" s="16"/>
      <c r="CK494" s="16"/>
    </row>
    <row r="495" spans="39:89" ht="12.75" customHeight="1">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c r="BS495" s="16"/>
      <c r="BT495" s="16"/>
      <c r="BU495" s="16"/>
      <c r="BV495" s="16"/>
      <c r="BW495" s="16"/>
      <c r="BX495" s="16"/>
      <c r="BY495" s="16"/>
      <c r="BZ495" s="16"/>
      <c r="CA495" s="16"/>
      <c r="CB495" s="16"/>
      <c r="CC495" s="16"/>
      <c r="CD495" s="16"/>
      <c r="CE495" s="16"/>
      <c r="CF495" s="16"/>
      <c r="CG495" s="16"/>
      <c r="CH495" s="16"/>
      <c r="CI495" s="16"/>
      <c r="CJ495" s="16"/>
      <c r="CK495" s="16"/>
    </row>
    <row r="496" spans="39:89" ht="12.75" customHeight="1">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c r="BS496" s="16"/>
      <c r="BT496" s="16"/>
      <c r="BU496" s="16"/>
      <c r="BV496" s="16"/>
      <c r="BW496" s="16"/>
      <c r="BX496" s="16"/>
      <c r="BY496" s="16"/>
      <c r="BZ496" s="16"/>
      <c r="CA496" s="16"/>
      <c r="CB496" s="16"/>
      <c r="CC496" s="16"/>
      <c r="CD496" s="16"/>
      <c r="CE496" s="16"/>
      <c r="CF496" s="16"/>
      <c r="CG496" s="16"/>
      <c r="CH496" s="16"/>
      <c r="CI496" s="16"/>
      <c r="CJ496" s="16"/>
      <c r="CK496" s="16"/>
    </row>
    <row r="497" spans="39:89" ht="12.75" customHeight="1">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6"/>
      <c r="BU497" s="16"/>
      <c r="BV497" s="16"/>
      <c r="BW497" s="16"/>
      <c r="BX497" s="16"/>
      <c r="BY497" s="16"/>
      <c r="BZ497" s="16"/>
      <c r="CA497" s="16"/>
      <c r="CB497" s="16"/>
      <c r="CC497" s="16"/>
      <c r="CD497" s="16"/>
      <c r="CE497" s="16"/>
      <c r="CF497" s="16"/>
      <c r="CG497" s="16"/>
      <c r="CH497" s="16"/>
      <c r="CI497" s="16"/>
      <c r="CJ497" s="16"/>
      <c r="CK497" s="16"/>
    </row>
    <row r="498" spans="39:89" ht="12.75" customHeight="1">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c r="BS498" s="16"/>
      <c r="BT498" s="16"/>
      <c r="BU498" s="16"/>
      <c r="BV498" s="16"/>
      <c r="BW498" s="16"/>
      <c r="BX498" s="16"/>
      <c r="BY498" s="16"/>
      <c r="BZ498" s="16"/>
      <c r="CA498" s="16"/>
      <c r="CB498" s="16"/>
      <c r="CC498" s="16"/>
      <c r="CD498" s="16"/>
      <c r="CE498" s="16"/>
      <c r="CF498" s="16"/>
      <c r="CG498" s="16"/>
      <c r="CH498" s="16"/>
      <c r="CI498" s="16"/>
      <c r="CJ498" s="16"/>
      <c r="CK498" s="16"/>
    </row>
    <row r="499" spans="39:89" ht="12.75" customHeight="1">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c r="BS499" s="16"/>
      <c r="BT499" s="16"/>
      <c r="BU499" s="16"/>
      <c r="BV499" s="16"/>
      <c r="BW499" s="16"/>
      <c r="BX499" s="16"/>
      <c r="BY499" s="16"/>
      <c r="BZ499" s="16"/>
      <c r="CA499" s="16"/>
      <c r="CB499" s="16"/>
      <c r="CC499" s="16"/>
      <c r="CD499" s="16"/>
      <c r="CE499" s="16"/>
      <c r="CF499" s="16"/>
      <c r="CG499" s="16"/>
      <c r="CH499" s="16"/>
      <c r="CI499" s="16"/>
      <c r="CJ499" s="16"/>
      <c r="CK499" s="16"/>
    </row>
    <row r="500" spans="39:89" ht="12.75" customHeight="1">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6"/>
      <c r="BU500" s="16"/>
      <c r="BV500" s="16"/>
      <c r="BW500" s="16"/>
      <c r="BX500" s="16"/>
      <c r="BY500" s="16"/>
      <c r="BZ500" s="16"/>
      <c r="CA500" s="16"/>
      <c r="CB500" s="16"/>
      <c r="CC500" s="16"/>
      <c r="CD500" s="16"/>
      <c r="CE500" s="16"/>
      <c r="CF500" s="16"/>
      <c r="CG500" s="16"/>
      <c r="CH500" s="16"/>
      <c r="CI500" s="16"/>
      <c r="CJ500" s="16"/>
      <c r="CK500" s="16"/>
    </row>
    <row r="501" spans="39:89" ht="12.75" customHeight="1">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c r="BS501" s="16"/>
      <c r="BT501" s="16"/>
      <c r="BU501" s="16"/>
      <c r="BV501" s="16"/>
      <c r="BW501" s="16"/>
      <c r="BX501" s="16"/>
      <c r="BY501" s="16"/>
      <c r="BZ501" s="16"/>
      <c r="CA501" s="16"/>
      <c r="CB501" s="16"/>
      <c r="CC501" s="16"/>
      <c r="CD501" s="16"/>
      <c r="CE501" s="16"/>
      <c r="CF501" s="16"/>
      <c r="CG501" s="16"/>
      <c r="CH501" s="16"/>
      <c r="CI501" s="16"/>
      <c r="CJ501" s="16"/>
      <c r="CK501" s="16"/>
    </row>
    <row r="502" spans="39:89" ht="12.75" customHeight="1">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c r="BS502" s="16"/>
      <c r="BT502" s="16"/>
      <c r="BU502" s="16"/>
      <c r="BV502" s="16"/>
      <c r="BW502" s="16"/>
      <c r="BX502" s="16"/>
      <c r="BY502" s="16"/>
      <c r="BZ502" s="16"/>
      <c r="CA502" s="16"/>
      <c r="CB502" s="16"/>
      <c r="CC502" s="16"/>
      <c r="CD502" s="16"/>
      <c r="CE502" s="16"/>
      <c r="CF502" s="16"/>
      <c r="CG502" s="16"/>
      <c r="CH502" s="16"/>
      <c r="CI502" s="16"/>
      <c r="CJ502" s="16"/>
      <c r="CK502" s="16"/>
    </row>
    <row r="503" spans="39:89" ht="12.75" customHeight="1">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6"/>
      <c r="BU503" s="16"/>
      <c r="BV503" s="16"/>
      <c r="BW503" s="16"/>
      <c r="BX503" s="16"/>
      <c r="BY503" s="16"/>
      <c r="BZ503" s="16"/>
      <c r="CA503" s="16"/>
      <c r="CB503" s="16"/>
      <c r="CC503" s="16"/>
      <c r="CD503" s="16"/>
      <c r="CE503" s="16"/>
      <c r="CF503" s="16"/>
      <c r="CG503" s="16"/>
      <c r="CH503" s="16"/>
      <c r="CI503" s="16"/>
      <c r="CJ503" s="16"/>
      <c r="CK503" s="16"/>
    </row>
    <row r="504" spans="39:89" ht="12.75" customHeight="1">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c r="BS504" s="16"/>
      <c r="BT504" s="16"/>
      <c r="BU504" s="16"/>
      <c r="BV504" s="16"/>
      <c r="BW504" s="16"/>
      <c r="BX504" s="16"/>
      <c r="BY504" s="16"/>
      <c r="BZ504" s="16"/>
      <c r="CA504" s="16"/>
      <c r="CB504" s="16"/>
      <c r="CC504" s="16"/>
      <c r="CD504" s="16"/>
      <c r="CE504" s="16"/>
      <c r="CF504" s="16"/>
      <c r="CG504" s="16"/>
      <c r="CH504" s="16"/>
      <c r="CI504" s="16"/>
      <c r="CJ504" s="16"/>
      <c r="CK504" s="16"/>
    </row>
    <row r="505" spans="39:89" ht="12.75" customHeight="1">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c r="BS505" s="16"/>
      <c r="BT505" s="16"/>
      <c r="BU505" s="16"/>
      <c r="BV505" s="16"/>
      <c r="BW505" s="16"/>
      <c r="BX505" s="16"/>
      <c r="BY505" s="16"/>
      <c r="BZ505" s="16"/>
      <c r="CA505" s="16"/>
      <c r="CB505" s="16"/>
      <c r="CC505" s="16"/>
      <c r="CD505" s="16"/>
      <c r="CE505" s="16"/>
      <c r="CF505" s="16"/>
      <c r="CG505" s="16"/>
      <c r="CH505" s="16"/>
      <c r="CI505" s="16"/>
      <c r="CJ505" s="16"/>
      <c r="CK505" s="16"/>
    </row>
    <row r="506" spans="39:89" ht="12.75" customHeight="1">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c r="BS506" s="16"/>
      <c r="BT506" s="16"/>
      <c r="BU506" s="16"/>
      <c r="BV506" s="16"/>
      <c r="BW506" s="16"/>
      <c r="BX506" s="16"/>
      <c r="BY506" s="16"/>
      <c r="BZ506" s="16"/>
      <c r="CA506" s="16"/>
      <c r="CB506" s="16"/>
      <c r="CC506" s="16"/>
      <c r="CD506" s="16"/>
      <c r="CE506" s="16"/>
      <c r="CF506" s="16"/>
      <c r="CG506" s="16"/>
      <c r="CH506" s="16"/>
      <c r="CI506" s="16"/>
      <c r="CJ506" s="16"/>
      <c r="CK506" s="16"/>
    </row>
    <row r="507" spans="39:89" ht="12.75" customHeight="1">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c r="BS507" s="16"/>
      <c r="BT507" s="16"/>
      <c r="BU507" s="16"/>
      <c r="BV507" s="16"/>
      <c r="BW507" s="16"/>
      <c r="BX507" s="16"/>
      <c r="BY507" s="16"/>
      <c r="BZ507" s="16"/>
      <c r="CA507" s="16"/>
      <c r="CB507" s="16"/>
      <c r="CC507" s="16"/>
      <c r="CD507" s="16"/>
      <c r="CE507" s="16"/>
      <c r="CF507" s="16"/>
      <c r="CG507" s="16"/>
      <c r="CH507" s="16"/>
      <c r="CI507" s="16"/>
      <c r="CJ507" s="16"/>
      <c r="CK507" s="16"/>
    </row>
    <row r="508" spans="39:89" ht="12.75" customHeight="1">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6"/>
      <c r="BU508" s="16"/>
      <c r="BV508" s="16"/>
      <c r="BW508" s="16"/>
      <c r="BX508" s="16"/>
      <c r="BY508" s="16"/>
      <c r="BZ508" s="16"/>
      <c r="CA508" s="16"/>
      <c r="CB508" s="16"/>
      <c r="CC508" s="16"/>
      <c r="CD508" s="16"/>
      <c r="CE508" s="16"/>
      <c r="CF508" s="16"/>
      <c r="CG508" s="16"/>
      <c r="CH508" s="16"/>
      <c r="CI508" s="16"/>
      <c r="CJ508" s="16"/>
      <c r="CK508" s="16"/>
    </row>
    <row r="509" spans="39:89" ht="12.75" customHeight="1">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c r="BS509" s="16"/>
      <c r="BT509" s="16"/>
      <c r="BU509" s="16"/>
      <c r="BV509" s="16"/>
      <c r="BW509" s="16"/>
      <c r="BX509" s="16"/>
      <c r="BY509" s="16"/>
      <c r="BZ509" s="16"/>
      <c r="CA509" s="16"/>
      <c r="CB509" s="16"/>
      <c r="CC509" s="16"/>
      <c r="CD509" s="16"/>
      <c r="CE509" s="16"/>
      <c r="CF509" s="16"/>
      <c r="CG509" s="16"/>
      <c r="CH509" s="16"/>
      <c r="CI509" s="16"/>
      <c r="CJ509" s="16"/>
      <c r="CK509" s="16"/>
    </row>
    <row r="510" spans="39:89" ht="12.75" customHeight="1">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c r="BS510" s="16"/>
      <c r="BT510" s="16"/>
      <c r="BU510" s="16"/>
      <c r="BV510" s="16"/>
      <c r="BW510" s="16"/>
      <c r="BX510" s="16"/>
      <c r="BY510" s="16"/>
      <c r="BZ510" s="16"/>
      <c r="CA510" s="16"/>
      <c r="CB510" s="16"/>
      <c r="CC510" s="16"/>
      <c r="CD510" s="16"/>
      <c r="CE510" s="16"/>
      <c r="CF510" s="16"/>
      <c r="CG510" s="16"/>
      <c r="CH510" s="16"/>
      <c r="CI510" s="16"/>
      <c r="CJ510" s="16"/>
      <c r="CK510" s="16"/>
    </row>
    <row r="511" spans="39:89" ht="12.75" customHeight="1">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c r="BS511" s="16"/>
      <c r="BT511" s="16"/>
      <c r="BU511" s="16"/>
      <c r="BV511" s="16"/>
      <c r="BW511" s="16"/>
      <c r="BX511" s="16"/>
      <c r="BY511" s="16"/>
      <c r="BZ511" s="16"/>
      <c r="CA511" s="16"/>
      <c r="CB511" s="16"/>
      <c r="CC511" s="16"/>
      <c r="CD511" s="16"/>
      <c r="CE511" s="16"/>
      <c r="CF511" s="16"/>
      <c r="CG511" s="16"/>
      <c r="CH511" s="16"/>
      <c r="CI511" s="16"/>
      <c r="CJ511" s="16"/>
      <c r="CK511" s="16"/>
    </row>
    <row r="512" spans="39:89" ht="12.75" customHeight="1">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c r="BS512" s="16"/>
      <c r="BT512" s="16"/>
      <c r="BU512" s="16"/>
      <c r="BV512" s="16"/>
      <c r="BW512" s="16"/>
      <c r="BX512" s="16"/>
      <c r="BY512" s="16"/>
      <c r="BZ512" s="16"/>
      <c r="CA512" s="16"/>
      <c r="CB512" s="16"/>
      <c r="CC512" s="16"/>
      <c r="CD512" s="16"/>
      <c r="CE512" s="16"/>
      <c r="CF512" s="16"/>
      <c r="CG512" s="16"/>
      <c r="CH512" s="16"/>
      <c r="CI512" s="16"/>
      <c r="CJ512" s="16"/>
      <c r="CK512" s="16"/>
    </row>
    <row r="513" spans="39:89" ht="12.75" customHeight="1">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c r="BS513" s="16"/>
      <c r="BT513" s="16"/>
      <c r="BU513" s="16"/>
      <c r="BV513" s="16"/>
      <c r="BW513" s="16"/>
      <c r="BX513" s="16"/>
      <c r="BY513" s="16"/>
      <c r="BZ513" s="16"/>
      <c r="CA513" s="16"/>
      <c r="CB513" s="16"/>
      <c r="CC513" s="16"/>
      <c r="CD513" s="16"/>
      <c r="CE513" s="16"/>
      <c r="CF513" s="16"/>
      <c r="CG513" s="16"/>
      <c r="CH513" s="16"/>
      <c r="CI513" s="16"/>
      <c r="CJ513" s="16"/>
      <c r="CK513" s="16"/>
    </row>
    <row r="514" spans="39:89" ht="12.75" customHeight="1">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c r="BS514" s="16"/>
      <c r="BT514" s="16"/>
      <c r="BU514" s="16"/>
      <c r="BV514" s="16"/>
      <c r="BW514" s="16"/>
      <c r="BX514" s="16"/>
      <c r="BY514" s="16"/>
      <c r="BZ514" s="16"/>
      <c r="CA514" s="16"/>
      <c r="CB514" s="16"/>
      <c r="CC514" s="16"/>
      <c r="CD514" s="16"/>
      <c r="CE514" s="16"/>
      <c r="CF514" s="16"/>
      <c r="CG514" s="16"/>
      <c r="CH514" s="16"/>
      <c r="CI514" s="16"/>
      <c r="CJ514" s="16"/>
      <c r="CK514" s="16"/>
    </row>
    <row r="515" spans="39:89" ht="12.75" customHeight="1">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c r="BS515" s="16"/>
      <c r="BT515" s="16"/>
      <c r="BU515" s="16"/>
      <c r="BV515" s="16"/>
      <c r="BW515" s="16"/>
      <c r="BX515" s="16"/>
      <c r="BY515" s="16"/>
      <c r="BZ515" s="16"/>
      <c r="CA515" s="16"/>
      <c r="CB515" s="16"/>
      <c r="CC515" s="16"/>
      <c r="CD515" s="16"/>
      <c r="CE515" s="16"/>
      <c r="CF515" s="16"/>
      <c r="CG515" s="16"/>
      <c r="CH515" s="16"/>
      <c r="CI515" s="16"/>
      <c r="CJ515" s="16"/>
      <c r="CK515" s="16"/>
    </row>
    <row r="516" spans="39:89" ht="12.75" customHeight="1">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c r="BS516" s="16"/>
      <c r="BT516" s="16"/>
      <c r="BU516" s="16"/>
      <c r="BV516" s="16"/>
      <c r="BW516" s="16"/>
      <c r="BX516" s="16"/>
      <c r="BY516" s="16"/>
      <c r="BZ516" s="16"/>
      <c r="CA516" s="16"/>
      <c r="CB516" s="16"/>
      <c r="CC516" s="16"/>
      <c r="CD516" s="16"/>
      <c r="CE516" s="16"/>
      <c r="CF516" s="16"/>
      <c r="CG516" s="16"/>
      <c r="CH516" s="16"/>
      <c r="CI516" s="16"/>
      <c r="CJ516" s="16"/>
      <c r="CK516" s="16"/>
    </row>
    <row r="517" spans="39:89" ht="12.75" customHeight="1">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c r="BS517" s="16"/>
      <c r="BT517" s="16"/>
      <c r="BU517" s="16"/>
      <c r="BV517" s="16"/>
      <c r="BW517" s="16"/>
      <c r="BX517" s="16"/>
      <c r="BY517" s="16"/>
      <c r="BZ517" s="16"/>
      <c r="CA517" s="16"/>
      <c r="CB517" s="16"/>
      <c r="CC517" s="16"/>
      <c r="CD517" s="16"/>
      <c r="CE517" s="16"/>
      <c r="CF517" s="16"/>
      <c r="CG517" s="16"/>
      <c r="CH517" s="16"/>
      <c r="CI517" s="16"/>
      <c r="CJ517" s="16"/>
      <c r="CK517" s="16"/>
    </row>
    <row r="518" spans="39:89" ht="12.75" customHeight="1">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6"/>
      <c r="BU518" s="16"/>
      <c r="BV518" s="16"/>
      <c r="BW518" s="16"/>
      <c r="BX518" s="16"/>
      <c r="BY518" s="16"/>
      <c r="BZ518" s="16"/>
      <c r="CA518" s="16"/>
      <c r="CB518" s="16"/>
      <c r="CC518" s="16"/>
      <c r="CD518" s="16"/>
      <c r="CE518" s="16"/>
      <c r="CF518" s="16"/>
      <c r="CG518" s="16"/>
      <c r="CH518" s="16"/>
      <c r="CI518" s="16"/>
      <c r="CJ518" s="16"/>
      <c r="CK518" s="16"/>
    </row>
    <row r="519" spans="39:89" ht="12.75" customHeight="1">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c r="BS519" s="16"/>
      <c r="BT519" s="16"/>
      <c r="BU519" s="16"/>
      <c r="BV519" s="16"/>
      <c r="BW519" s="16"/>
      <c r="BX519" s="16"/>
      <c r="BY519" s="16"/>
      <c r="BZ519" s="16"/>
      <c r="CA519" s="16"/>
      <c r="CB519" s="16"/>
      <c r="CC519" s="16"/>
      <c r="CD519" s="16"/>
      <c r="CE519" s="16"/>
      <c r="CF519" s="16"/>
      <c r="CG519" s="16"/>
      <c r="CH519" s="16"/>
      <c r="CI519" s="16"/>
      <c r="CJ519" s="16"/>
      <c r="CK519" s="16"/>
    </row>
    <row r="520" spans="39:89" ht="12.75" customHeight="1">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c r="BS520" s="16"/>
      <c r="BT520" s="16"/>
      <c r="BU520" s="16"/>
      <c r="BV520" s="16"/>
      <c r="BW520" s="16"/>
      <c r="BX520" s="16"/>
      <c r="BY520" s="16"/>
      <c r="BZ520" s="16"/>
      <c r="CA520" s="16"/>
      <c r="CB520" s="16"/>
      <c r="CC520" s="16"/>
      <c r="CD520" s="16"/>
      <c r="CE520" s="16"/>
      <c r="CF520" s="16"/>
      <c r="CG520" s="16"/>
      <c r="CH520" s="16"/>
      <c r="CI520" s="16"/>
      <c r="CJ520" s="16"/>
      <c r="CK520" s="16"/>
    </row>
    <row r="521" spans="39:89" ht="12.75" customHeight="1">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c r="BS521" s="16"/>
      <c r="BT521" s="16"/>
      <c r="BU521" s="16"/>
      <c r="BV521" s="16"/>
      <c r="BW521" s="16"/>
      <c r="BX521" s="16"/>
      <c r="BY521" s="16"/>
      <c r="BZ521" s="16"/>
      <c r="CA521" s="16"/>
      <c r="CB521" s="16"/>
      <c r="CC521" s="16"/>
      <c r="CD521" s="16"/>
      <c r="CE521" s="16"/>
      <c r="CF521" s="16"/>
      <c r="CG521" s="16"/>
      <c r="CH521" s="16"/>
      <c r="CI521" s="16"/>
      <c r="CJ521" s="16"/>
      <c r="CK521" s="16"/>
    </row>
    <row r="522" spans="39:89" ht="12.75" customHeight="1">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6"/>
      <c r="BU522" s="16"/>
      <c r="BV522" s="16"/>
      <c r="BW522" s="16"/>
      <c r="BX522" s="16"/>
      <c r="BY522" s="16"/>
      <c r="BZ522" s="16"/>
      <c r="CA522" s="16"/>
      <c r="CB522" s="16"/>
      <c r="CC522" s="16"/>
      <c r="CD522" s="16"/>
      <c r="CE522" s="16"/>
      <c r="CF522" s="16"/>
      <c r="CG522" s="16"/>
      <c r="CH522" s="16"/>
      <c r="CI522" s="16"/>
      <c r="CJ522" s="16"/>
      <c r="CK522" s="16"/>
    </row>
    <row r="523" spans="39:89" ht="12.75" customHeight="1">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c r="BS523" s="16"/>
      <c r="BT523" s="16"/>
      <c r="BU523" s="16"/>
      <c r="BV523" s="16"/>
      <c r="BW523" s="16"/>
      <c r="BX523" s="16"/>
      <c r="BY523" s="16"/>
      <c r="BZ523" s="16"/>
      <c r="CA523" s="16"/>
      <c r="CB523" s="16"/>
      <c r="CC523" s="16"/>
      <c r="CD523" s="16"/>
      <c r="CE523" s="16"/>
      <c r="CF523" s="16"/>
      <c r="CG523" s="16"/>
      <c r="CH523" s="16"/>
      <c r="CI523" s="16"/>
      <c r="CJ523" s="16"/>
      <c r="CK523" s="16"/>
    </row>
    <row r="524" spans="39:89" ht="12.75" customHeight="1">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c r="BS524" s="16"/>
      <c r="BT524" s="16"/>
      <c r="BU524" s="16"/>
      <c r="BV524" s="16"/>
      <c r="BW524" s="16"/>
      <c r="BX524" s="16"/>
      <c r="BY524" s="16"/>
      <c r="BZ524" s="16"/>
      <c r="CA524" s="16"/>
      <c r="CB524" s="16"/>
      <c r="CC524" s="16"/>
      <c r="CD524" s="16"/>
      <c r="CE524" s="16"/>
      <c r="CF524" s="16"/>
      <c r="CG524" s="16"/>
      <c r="CH524" s="16"/>
      <c r="CI524" s="16"/>
      <c r="CJ524" s="16"/>
      <c r="CK524" s="16"/>
    </row>
    <row r="525" spans="39:89" ht="12.75" customHeight="1">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6"/>
      <c r="BU525" s="16"/>
      <c r="BV525" s="16"/>
      <c r="BW525" s="16"/>
      <c r="BX525" s="16"/>
      <c r="BY525" s="16"/>
      <c r="BZ525" s="16"/>
      <c r="CA525" s="16"/>
      <c r="CB525" s="16"/>
      <c r="CC525" s="16"/>
      <c r="CD525" s="16"/>
      <c r="CE525" s="16"/>
      <c r="CF525" s="16"/>
      <c r="CG525" s="16"/>
      <c r="CH525" s="16"/>
      <c r="CI525" s="16"/>
      <c r="CJ525" s="16"/>
      <c r="CK525" s="16"/>
    </row>
    <row r="526" spans="39:89" ht="12.75" customHeight="1">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c r="BS526" s="16"/>
      <c r="BT526" s="16"/>
      <c r="BU526" s="16"/>
      <c r="BV526" s="16"/>
      <c r="BW526" s="16"/>
      <c r="BX526" s="16"/>
      <c r="BY526" s="16"/>
      <c r="BZ526" s="16"/>
      <c r="CA526" s="16"/>
      <c r="CB526" s="16"/>
      <c r="CC526" s="16"/>
      <c r="CD526" s="16"/>
      <c r="CE526" s="16"/>
      <c r="CF526" s="16"/>
      <c r="CG526" s="16"/>
      <c r="CH526" s="16"/>
      <c r="CI526" s="16"/>
      <c r="CJ526" s="16"/>
      <c r="CK526" s="16"/>
    </row>
    <row r="527" spans="39:89" ht="12.75" customHeight="1">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c r="BS527" s="16"/>
      <c r="BT527" s="16"/>
      <c r="BU527" s="16"/>
      <c r="BV527" s="16"/>
      <c r="BW527" s="16"/>
      <c r="BX527" s="16"/>
      <c r="BY527" s="16"/>
      <c r="BZ527" s="16"/>
      <c r="CA527" s="16"/>
      <c r="CB527" s="16"/>
      <c r="CC527" s="16"/>
      <c r="CD527" s="16"/>
      <c r="CE527" s="16"/>
      <c r="CF527" s="16"/>
      <c r="CG527" s="16"/>
      <c r="CH527" s="16"/>
      <c r="CI527" s="16"/>
      <c r="CJ527" s="16"/>
      <c r="CK527" s="16"/>
    </row>
    <row r="528" spans="39:89" ht="12.75" customHeight="1">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6"/>
      <c r="BU528" s="16"/>
      <c r="BV528" s="16"/>
      <c r="BW528" s="16"/>
      <c r="BX528" s="16"/>
      <c r="BY528" s="16"/>
      <c r="BZ528" s="16"/>
      <c r="CA528" s="16"/>
      <c r="CB528" s="16"/>
      <c r="CC528" s="16"/>
      <c r="CD528" s="16"/>
      <c r="CE528" s="16"/>
      <c r="CF528" s="16"/>
      <c r="CG528" s="16"/>
      <c r="CH528" s="16"/>
      <c r="CI528" s="16"/>
      <c r="CJ528" s="16"/>
      <c r="CK528" s="16"/>
    </row>
    <row r="529" spans="39:89" ht="12.75" customHeight="1">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6"/>
      <c r="BU529" s="16"/>
      <c r="BV529" s="16"/>
      <c r="BW529" s="16"/>
      <c r="BX529" s="16"/>
      <c r="BY529" s="16"/>
      <c r="BZ529" s="16"/>
      <c r="CA529" s="16"/>
      <c r="CB529" s="16"/>
      <c r="CC529" s="16"/>
      <c r="CD529" s="16"/>
      <c r="CE529" s="16"/>
      <c r="CF529" s="16"/>
      <c r="CG529" s="16"/>
      <c r="CH529" s="16"/>
      <c r="CI529" s="16"/>
      <c r="CJ529" s="16"/>
      <c r="CK529" s="16"/>
    </row>
    <row r="530" spans="39:89" ht="12.75" customHeight="1">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c r="BS530" s="16"/>
      <c r="BT530" s="16"/>
      <c r="BU530" s="16"/>
      <c r="BV530" s="16"/>
      <c r="BW530" s="16"/>
      <c r="BX530" s="16"/>
      <c r="BY530" s="16"/>
      <c r="BZ530" s="16"/>
      <c r="CA530" s="16"/>
      <c r="CB530" s="16"/>
      <c r="CC530" s="16"/>
      <c r="CD530" s="16"/>
      <c r="CE530" s="16"/>
      <c r="CF530" s="16"/>
      <c r="CG530" s="16"/>
      <c r="CH530" s="16"/>
      <c r="CI530" s="16"/>
      <c r="CJ530" s="16"/>
      <c r="CK530" s="16"/>
    </row>
    <row r="531" spans="39:89" ht="12.75" customHeight="1">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c r="BS531" s="16"/>
      <c r="BT531" s="16"/>
      <c r="BU531" s="16"/>
      <c r="BV531" s="16"/>
      <c r="BW531" s="16"/>
      <c r="BX531" s="16"/>
      <c r="BY531" s="16"/>
      <c r="BZ531" s="16"/>
      <c r="CA531" s="16"/>
      <c r="CB531" s="16"/>
      <c r="CC531" s="16"/>
      <c r="CD531" s="16"/>
      <c r="CE531" s="16"/>
      <c r="CF531" s="16"/>
      <c r="CG531" s="16"/>
      <c r="CH531" s="16"/>
      <c r="CI531" s="16"/>
      <c r="CJ531" s="16"/>
      <c r="CK531" s="16"/>
    </row>
    <row r="532" spans="39:89" ht="12.75" customHeight="1">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c r="BS532" s="16"/>
      <c r="BT532" s="16"/>
      <c r="BU532" s="16"/>
      <c r="BV532" s="16"/>
      <c r="BW532" s="16"/>
      <c r="BX532" s="16"/>
      <c r="BY532" s="16"/>
      <c r="BZ532" s="16"/>
      <c r="CA532" s="16"/>
      <c r="CB532" s="16"/>
      <c r="CC532" s="16"/>
      <c r="CD532" s="16"/>
      <c r="CE532" s="16"/>
      <c r="CF532" s="16"/>
      <c r="CG532" s="16"/>
      <c r="CH532" s="16"/>
      <c r="CI532" s="16"/>
      <c r="CJ532" s="16"/>
      <c r="CK532" s="16"/>
    </row>
    <row r="533" spans="39:89" ht="12.75" customHeight="1">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6"/>
      <c r="BU533" s="16"/>
      <c r="BV533" s="16"/>
      <c r="BW533" s="16"/>
      <c r="BX533" s="16"/>
      <c r="BY533" s="16"/>
      <c r="BZ533" s="16"/>
      <c r="CA533" s="16"/>
      <c r="CB533" s="16"/>
      <c r="CC533" s="16"/>
      <c r="CD533" s="16"/>
      <c r="CE533" s="16"/>
      <c r="CF533" s="16"/>
      <c r="CG533" s="16"/>
      <c r="CH533" s="16"/>
      <c r="CI533" s="16"/>
      <c r="CJ533" s="16"/>
      <c r="CK533" s="16"/>
    </row>
    <row r="534" spans="39:89" ht="12.75" customHeight="1">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c r="BS534" s="16"/>
      <c r="BT534" s="16"/>
      <c r="BU534" s="16"/>
      <c r="BV534" s="16"/>
      <c r="BW534" s="16"/>
      <c r="BX534" s="16"/>
      <c r="BY534" s="16"/>
      <c r="BZ534" s="16"/>
      <c r="CA534" s="16"/>
      <c r="CB534" s="16"/>
      <c r="CC534" s="16"/>
      <c r="CD534" s="16"/>
      <c r="CE534" s="16"/>
      <c r="CF534" s="16"/>
      <c r="CG534" s="16"/>
      <c r="CH534" s="16"/>
      <c r="CI534" s="16"/>
      <c r="CJ534" s="16"/>
      <c r="CK534" s="16"/>
    </row>
    <row r="535" spans="39:89" ht="12.75" customHeight="1">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c r="BS535" s="16"/>
      <c r="BT535" s="16"/>
      <c r="BU535" s="16"/>
      <c r="BV535" s="16"/>
      <c r="BW535" s="16"/>
      <c r="BX535" s="16"/>
      <c r="BY535" s="16"/>
      <c r="BZ535" s="16"/>
      <c r="CA535" s="16"/>
      <c r="CB535" s="16"/>
      <c r="CC535" s="16"/>
      <c r="CD535" s="16"/>
      <c r="CE535" s="16"/>
      <c r="CF535" s="16"/>
      <c r="CG535" s="16"/>
      <c r="CH535" s="16"/>
      <c r="CI535" s="16"/>
      <c r="CJ535" s="16"/>
      <c r="CK535" s="16"/>
    </row>
    <row r="536" spans="39:89" ht="12.75" customHeight="1">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6"/>
      <c r="BU536" s="16"/>
      <c r="BV536" s="16"/>
      <c r="BW536" s="16"/>
      <c r="BX536" s="16"/>
      <c r="BY536" s="16"/>
      <c r="BZ536" s="16"/>
      <c r="CA536" s="16"/>
      <c r="CB536" s="16"/>
      <c r="CC536" s="16"/>
      <c r="CD536" s="16"/>
      <c r="CE536" s="16"/>
      <c r="CF536" s="16"/>
      <c r="CG536" s="16"/>
      <c r="CH536" s="16"/>
      <c r="CI536" s="16"/>
      <c r="CJ536" s="16"/>
      <c r="CK536" s="16"/>
    </row>
    <row r="537" spans="39:89" ht="12.75" customHeight="1">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c r="BS537" s="16"/>
      <c r="BT537" s="16"/>
      <c r="BU537" s="16"/>
      <c r="BV537" s="16"/>
      <c r="BW537" s="16"/>
      <c r="BX537" s="16"/>
      <c r="BY537" s="16"/>
      <c r="BZ537" s="16"/>
      <c r="CA537" s="16"/>
      <c r="CB537" s="16"/>
      <c r="CC537" s="16"/>
      <c r="CD537" s="16"/>
      <c r="CE537" s="16"/>
      <c r="CF537" s="16"/>
      <c r="CG537" s="16"/>
      <c r="CH537" s="16"/>
      <c r="CI537" s="16"/>
      <c r="CJ537" s="16"/>
      <c r="CK537" s="16"/>
    </row>
    <row r="538" spans="39:89" ht="12.75" customHeight="1">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c r="BS538" s="16"/>
      <c r="BT538" s="16"/>
      <c r="BU538" s="16"/>
      <c r="BV538" s="16"/>
      <c r="BW538" s="16"/>
      <c r="BX538" s="16"/>
      <c r="BY538" s="16"/>
      <c r="BZ538" s="16"/>
      <c r="CA538" s="16"/>
      <c r="CB538" s="16"/>
      <c r="CC538" s="16"/>
      <c r="CD538" s="16"/>
      <c r="CE538" s="16"/>
      <c r="CF538" s="16"/>
      <c r="CG538" s="16"/>
      <c r="CH538" s="16"/>
      <c r="CI538" s="16"/>
      <c r="CJ538" s="16"/>
      <c r="CK538" s="16"/>
    </row>
    <row r="539" spans="39:89" ht="12.75" customHeight="1">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6"/>
      <c r="BU539" s="16"/>
      <c r="BV539" s="16"/>
      <c r="BW539" s="16"/>
      <c r="BX539" s="16"/>
      <c r="BY539" s="16"/>
      <c r="BZ539" s="16"/>
      <c r="CA539" s="16"/>
      <c r="CB539" s="16"/>
      <c r="CC539" s="16"/>
      <c r="CD539" s="16"/>
      <c r="CE539" s="16"/>
      <c r="CF539" s="16"/>
      <c r="CG539" s="16"/>
      <c r="CH539" s="16"/>
      <c r="CI539" s="16"/>
      <c r="CJ539" s="16"/>
      <c r="CK539" s="16"/>
    </row>
    <row r="540" spans="39:89" ht="12.75" customHeight="1">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c r="BS540" s="16"/>
      <c r="BT540" s="16"/>
      <c r="BU540" s="16"/>
      <c r="BV540" s="16"/>
      <c r="BW540" s="16"/>
      <c r="BX540" s="16"/>
      <c r="BY540" s="16"/>
      <c r="BZ540" s="16"/>
      <c r="CA540" s="16"/>
      <c r="CB540" s="16"/>
      <c r="CC540" s="16"/>
      <c r="CD540" s="16"/>
      <c r="CE540" s="16"/>
      <c r="CF540" s="16"/>
      <c r="CG540" s="16"/>
      <c r="CH540" s="16"/>
      <c r="CI540" s="16"/>
      <c r="CJ540" s="16"/>
      <c r="CK540" s="16"/>
    </row>
    <row r="541" spans="39:89" ht="12.75" customHeight="1">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c r="BS541" s="16"/>
      <c r="BT541" s="16"/>
      <c r="BU541" s="16"/>
      <c r="BV541" s="16"/>
      <c r="BW541" s="16"/>
      <c r="BX541" s="16"/>
      <c r="BY541" s="16"/>
      <c r="BZ541" s="16"/>
      <c r="CA541" s="16"/>
      <c r="CB541" s="16"/>
      <c r="CC541" s="16"/>
      <c r="CD541" s="16"/>
      <c r="CE541" s="16"/>
      <c r="CF541" s="16"/>
      <c r="CG541" s="16"/>
      <c r="CH541" s="16"/>
      <c r="CI541" s="16"/>
      <c r="CJ541" s="16"/>
      <c r="CK541" s="16"/>
    </row>
    <row r="542" spans="39:89" ht="12.75" customHeight="1">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6"/>
      <c r="BU542" s="16"/>
      <c r="BV542" s="16"/>
      <c r="BW542" s="16"/>
      <c r="BX542" s="16"/>
      <c r="BY542" s="16"/>
      <c r="BZ542" s="16"/>
      <c r="CA542" s="16"/>
      <c r="CB542" s="16"/>
      <c r="CC542" s="16"/>
      <c r="CD542" s="16"/>
      <c r="CE542" s="16"/>
      <c r="CF542" s="16"/>
      <c r="CG542" s="16"/>
      <c r="CH542" s="16"/>
      <c r="CI542" s="16"/>
      <c r="CJ542" s="16"/>
      <c r="CK542" s="16"/>
    </row>
    <row r="543" spans="39:89" ht="12.75" customHeight="1">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c r="BS543" s="16"/>
      <c r="BT543" s="16"/>
      <c r="BU543" s="16"/>
      <c r="BV543" s="16"/>
      <c r="BW543" s="16"/>
      <c r="BX543" s="16"/>
      <c r="BY543" s="16"/>
      <c r="BZ543" s="16"/>
      <c r="CA543" s="16"/>
      <c r="CB543" s="16"/>
      <c r="CC543" s="16"/>
      <c r="CD543" s="16"/>
      <c r="CE543" s="16"/>
      <c r="CF543" s="16"/>
      <c r="CG543" s="16"/>
      <c r="CH543" s="16"/>
      <c r="CI543" s="16"/>
      <c r="CJ543" s="16"/>
      <c r="CK543" s="16"/>
    </row>
    <row r="544" spans="39:89" ht="12.75" customHeight="1">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c r="BS544" s="16"/>
      <c r="BT544" s="16"/>
      <c r="BU544" s="16"/>
      <c r="BV544" s="16"/>
      <c r="BW544" s="16"/>
      <c r="BX544" s="16"/>
      <c r="BY544" s="16"/>
      <c r="BZ544" s="16"/>
      <c r="CA544" s="16"/>
      <c r="CB544" s="16"/>
      <c r="CC544" s="16"/>
      <c r="CD544" s="16"/>
      <c r="CE544" s="16"/>
      <c r="CF544" s="16"/>
      <c r="CG544" s="16"/>
      <c r="CH544" s="16"/>
      <c r="CI544" s="16"/>
      <c r="CJ544" s="16"/>
      <c r="CK544" s="16"/>
    </row>
    <row r="545" spans="39:89" ht="12.75" customHeight="1">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6"/>
      <c r="BU545" s="16"/>
      <c r="BV545" s="16"/>
      <c r="BW545" s="16"/>
      <c r="BX545" s="16"/>
      <c r="BY545" s="16"/>
      <c r="BZ545" s="16"/>
      <c r="CA545" s="16"/>
      <c r="CB545" s="16"/>
      <c r="CC545" s="16"/>
      <c r="CD545" s="16"/>
      <c r="CE545" s="16"/>
      <c r="CF545" s="16"/>
      <c r="CG545" s="16"/>
      <c r="CH545" s="16"/>
      <c r="CI545" s="16"/>
      <c r="CJ545" s="16"/>
      <c r="CK545" s="16"/>
    </row>
    <row r="546" spans="39:89" ht="12.75" customHeight="1">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c r="BS546" s="16"/>
      <c r="BT546" s="16"/>
      <c r="BU546" s="16"/>
      <c r="BV546" s="16"/>
      <c r="BW546" s="16"/>
      <c r="BX546" s="16"/>
      <c r="BY546" s="16"/>
      <c r="BZ546" s="16"/>
      <c r="CA546" s="16"/>
      <c r="CB546" s="16"/>
      <c r="CC546" s="16"/>
      <c r="CD546" s="16"/>
      <c r="CE546" s="16"/>
      <c r="CF546" s="16"/>
      <c r="CG546" s="16"/>
      <c r="CH546" s="16"/>
      <c r="CI546" s="16"/>
      <c r="CJ546" s="16"/>
      <c r="CK546" s="16"/>
    </row>
    <row r="547" spans="39:89" ht="12.75" customHeight="1">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6"/>
      <c r="BU547" s="16"/>
      <c r="BV547" s="16"/>
      <c r="BW547" s="16"/>
      <c r="BX547" s="16"/>
      <c r="BY547" s="16"/>
      <c r="BZ547" s="16"/>
      <c r="CA547" s="16"/>
      <c r="CB547" s="16"/>
      <c r="CC547" s="16"/>
      <c r="CD547" s="16"/>
      <c r="CE547" s="16"/>
      <c r="CF547" s="16"/>
      <c r="CG547" s="16"/>
      <c r="CH547" s="16"/>
      <c r="CI547" s="16"/>
      <c r="CJ547" s="16"/>
      <c r="CK547" s="16"/>
    </row>
    <row r="548" spans="39:89" ht="12.75" customHeight="1">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6"/>
      <c r="BU548" s="16"/>
      <c r="BV548" s="16"/>
      <c r="BW548" s="16"/>
      <c r="BX548" s="16"/>
      <c r="BY548" s="16"/>
      <c r="BZ548" s="16"/>
      <c r="CA548" s="16"/>
      <c r="CB548" s="16"/>
      <c r="CC548" s="16"/>
      <c r="CD548" s="16"/>
      <c r="CE548" s="16"/>
      <c r="CF548" s="16"/>
      <c r="CG548" s="16"/>
      <c r="CH548" s="16"/>
      <c r="CI548" s="16"/>
      <c r="CJ548" s="16"/>
      <c r="CK548" s="16"/>
    </row>
    <row r="549" spans="39:89" ht="12.75" customHeight="1">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6"/>
      <c r="BU549" s="16"/>
      <c r="BV549" s="16"/>
      <c r="BW549" s="16"/>
      <c r="BX549" s="16"/>
      <c r="BY549" s="16"/>
      <c r="BZ549" s="16"/>
      <c r="CA549" s="16"/>
      <c r="CB549" s="16"/>
      <c r="CC549" s="16"/>
      <c r="CD549" s="16"/>
      <c r="CE549" s="16"/>
      <c r="CF549" s="16"/>
      <c r="CG549" s="16"/>
      <c r="CH549" s="16"/>
      <c r="CI549" s="16"/>
      <c r="CJ549" s="16"/>
      <c r="CK549" s="16"/>
    </row>
    <row r="550" spans="39:89" ht="12.75" customHeight="1">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6"/>
      <c r="BU550" s="16"/>
      <c r="BV550" s="16"/>
      <c r="BW550" s="16"/>
      <c r="BX550" s="16"/>
      <c r="BY550" s="16"/>
      <c r="BZ550" s="16"/>
      <c r="CA550" s="16"/>
      <c r="CB550" s="16"/>
      <c r="CC550" s="16"/>
      <c r="CD550" s="16"/>
      <c r="CE550" s="16"/>
      <c r="CF550" s="16"/>
      <c r="CG550" s="16"/>
      <c r="CH550" s="16"/>
      <c r="CI550" s="16"/>
      <c r="CJ550" s="16"/>
      <c r="CK550" s="16"/>
    </row>
    <row r="551" spans="39:89" ht="12.75" customHeight="1">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6"/>
      <c r="BU551" s="16"/>
      <c r="BV551" s="16"/>
      <c r="BW551" s="16"/>
      <c r="BX551" s="16"/>
      <c r="BY551" s="16"/>
      <c r="BZ551" s="16"/>
      <c r="CA551" s="16"/>
      <c r="CB551" s="16"/>
      <c r="CC551" s="16"/>
      <c r="CD551" s="16"/>
      <c r="CE551" s="16"/>
      <c r="CF551" s="16"/>
      <c r="CG551" s="16"/>
      <c r="CH551" s="16"/>
      <c r="CI551" s="16"/>
      <c r="CJ551" s="16"/>
      <c r="CK551" s="16"/>
    </row>
    <row r="552" spans="39:89" ht="12.75" customHeight="1">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6"/>
      <c r="BU552" s="16"/>
      <c r="BV552" s="16"/>
      <c r="BW552" s="16"/>
      <c r="BX552" s="16"/>
      <c r="BY552" s="16"/>
      <c r="BZ552" s="16"/>
      <c r="CA552" s="16"/>
      <c r="CB552" s="16"/>
      <c r="CC552" s="16"/>
      <c r="CD552" s="16"/>
      <c r="CE552" s="16"/>
      <c r="CF552" s="16"/>
      <c r="CG552" s="16"/>
      <c r="CH552" s="16"/>
      <c r="CI552" s="16"/>
      <c r="CJ552" s="16"/>
      <c r="CK552" s="16"/>
    </row>
    <row r="553" spans="39:89" ht="12.75" customHeight="1">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c r="BU553" s="16"/>
      <c r="BV553" s="16"/>
      <c r="BW553" s="16"/>
      <c r="BX553" s="16"/>
      <c r="BY553" s="16"/>
      <c r="BZ553" s="16"/>
      <c r="CA553" s="16"/>
      <c r="CB553" s="16"/>
      <c r="CC553" s="16"/>
      <c r="CD553" s="16"/>
      <c r="CE553" s="16"/>
      <c r="CF553" s="16"/>
      <c r="CG553" s="16"/>
      <c r="CH553" s="16"/>
      <c r="CI553" s="16"/>
      <c r="CJ553" s="16"/>
      <c r="CK553" s="16"/>
    </row>
    <row r="554" spans="39:89" ht="12.75" customHeight="1">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6"/>
      <c r="BU554" s="16"/>
      <c r="BV554" s="16"/>
      <c r="BW554" s="16"/>
      <c r="BX554" s="16"/>
      <c r="BY554" s="16"/>
      <c r="BZ554" s="16"/>
      <c r="CA554" s="16"/>
      <c r="CB554" s="16"/>
      <c r="CC554" s="16"/>
      <c r="CD554" s="16"/>
      <c r="CE554" s="16"/>
      <c r="CF554" s="16"/>
      <c r="CG554" s="16"/>
      <c r="CH554" s="16"/>
      <c r="CI554" s="16"/>
      <c r="CJ554" s="16"/>
      <c r="CK554" s="16"/>
    </row>
    <row r="555" spans="39:89" ht="12.75" customHeight="1">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6"/>
      <c r="BU555" s="16"/>
      <c r="BV555" s="16"/>
      <c r="BW555" s="16"/>
      <c r="BX555" s="16"/>
      <c r="BY555" s="16"/>
      <c r="BZ555" s="16"/>
      <c r="CA555" s="16"/>
      <c r="CB555" s="16"/>
      <c r="CC555" s="16"/>
      <c r="CD555" s="16"/>
      <c r="CE555" s="16"/>
      <c r="CF555" s="16"/>
      <c r="CG555" s="16"/>
      <c r="CH555" s="16"/>
      <c r="CI555" s="16"/>
      <c r="CJ555" s="16"/>
      <c r="CK555" s="16"/>
    </row>
    <row r="556" spans="39:89" ht="12.75" customHeight="1">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6"/>
      <c r="BU556" s="16"/>
      <c r="BV556" s="16"/>
      <c r="BW556" s="16"/>
      <c r="BX556" s="16"/>
      <c r="BY556" s="16"/>
      <c r="BZ556" s="16"/>
      <c r="CA556" s="16"/>
      <c r="CB556" s="16"/>
      <c r="CC556" s="16"/>
      <c r="CD556" s="16"/>
      <c r="CE556" s="16"/>
      <c r="CF556" s="16"/>
      <c r="CG556" s="16"/>
      <c r="CH556" s="16"/>
      <c r="CI556" s="16"/>
      <c r="CJ556" s="16"/>
      <c r="CK556" s="16"/>
    </row>
    <row r="557" spans="39:89" ht="12.75" customHeight="1">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6"/>
      <c r="BU557" s="16"/>
      <c r="BV557" s="16"/>
      <c r="BW557" s="16"/>
      <c r="BX557" s="16"/>
      <c r="BY557" s="16"/>
      <c r="BZ557" s="16"/>
      <c r="CA557" s="16"/>
      <c r="CB557" s="16"/>
      <c r="CC557" s="16"/>
      <c r="CD557" s="16"/>
      <c r="CE557" s="16"/>
      <c r="CF557" s="16"/>
      <c r="CG557" s="16"/>
      <c r="CH557" s="16"/>
      <c r="CI557" s="16"/>
      <c r="CJ557" s="16"/>
      <c r="CK557" s="16"/>
    </row>
    <row r="558" spans="39:89" ht="12.75" customHeight="1">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6"/>
      <c r="BU558" s="16"/>
      <c r="BV558" s="16"/>
      <c r="BW558" s="16"/>
      <c r="BX558" s="16"/>
      <c r="BY558" s="16"/>
      <c r="BZ558" s="16"/>
      <c r="CA558" s="16"/>
      <c r="CB558" s="16"/>
      <c r="CC558" s="16"/>
      <c r="CD558" s="16"/>
      <c r="CE558" s="16"/>
      <c r="CF558" s="16"/>
      <c r="CG558" s="16"/>
      <c r="CH558" s="16"/>
      <c r="CI558" s="16"/>
      <c r="CJ558" s="16"/>
      <c r="CK558" s="16"/>
    </row>
    <row r="559" spans="39:89" ht="12.75" customHeight="1">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6"/>
      <c r="BU559" s="16"/>
      <c r="BV559" s="16"/>
      <c r="BW559" s="16"/>
      <c r="BX559" s="16"/>
      <c r="BY559" s="16"/>
      <c r="BZ559" s="16"/>
      <c r="CA559" s="16"/>
      <c r="CB559" s="16"/>
      <c r="CC559" s="16"/>
      <c r="CD559" s="16"/>
      <c r="CE559" s="16"/>
      <c r="CF559" s="16"/>
      <c r="CG559" s="16"/>
      <c r="CH559" s="16"/>
      <c r="CI559" s="16"/>
      <c r="CJ559" s="16"/>
      <c r="CK559" s="16"/>
    </row>
    <row r="560" spans="39:89" ht="12.75" customHeight="1">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6"/>
      <c r="BU560" s="16"/>
      <c r="BV560" s="16"/>
      <c r="BW560" s="16"/>
      <c r="BX560" s="16"/>
      <c r="BY560" s="16"/>
      <c r="BZ560" s="16"/>
      <c r="CA560" s="16"/>
      <c r="CB560" s="16"/>
      <c r="CC560" s="16"/>
      <c r="CD560" s="16"/>
      <c r="CE560" s="16"/>
      <c r="CF560" s="16"/>
      <c r="CG560" s="16"/>
      <c r="CH560" s="16"/>
      <c r="CI560" s="16"/>
      <c r="CJ560" s="16"/>
      <c r="CK560" s="16"/>
    </row>
    <row r="561" spans="39:89" ht="12.75" customHeight="1">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6"/>
      <c r="BU561" s="16"/>
      <c r="BV561" s="16"/>
      <c r="BW561" s="16"/>
      <c r="BX561" s="16"/>
      <c r="BY561" s="16"/>
      <c r="BZ561" s="16"/>
      <c r="CA561" s="16"/>
      <c r="CB561" s="16"/>
      <c r="CC561" s="16"/>
      <c r="CD561" s="16"/>
      <c r="CE561" s="16"/>
      <c r="CF561" s="16"/>
      <c r="CG561" s="16"/>
      <c r="CH561" s="16"/>
      <c r="CI561" s="16"/>
      <c r="CJ561" s="16"/>
      <c r="CK561" s="16"/>
    </row>
    <row r="562" spans="39:89" ht="12.75" customHeight="1">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6"/>
      <c r="BU562" s="16"/>
      <c r="BV562" s="16"/>
      <c r="BW562" s="16"/>
      <c r="BX562" s="16"/>
      <c r="BY562" s="16"/>
      <c r="BZ562" s="16"/>
      <c r="CA562" s="16"/>
      <c r="CB562" s="16"/>
      <c r="CC562" s="16"/>
      <c r="CD562" s="16"/>
      <c r="CE562" s="16"/>
      <c r="CF562" s="16"/>
      <c r="CG562" s="16"/>
      <c r="CH562" s="16"/>
      <c r="CI562" s="16"/>
      <c r="CJ562" s="16"/>
      <c r="CK562" s="16"/>
    </row>
    <row r="563" spans="39:89" ht="12.75" customHeight="1">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6"/>
      <c r="BU563" s="16"/>
      <c r="BV563" s="16"/>
      <c r="BW563" s="16"/>
      <c r="BX563" s="16"/>
      <c r="BY563" s="16"/>
      <c r="BZ563" s="16"/>
      <c r="CA563" s="16"/>
      <c r="CB563" s="16"/>
      <c r="CC563" s="16"/>
      <c r="CD563" s="16"/>
      <c r="CE563" s="16"/>
      <c r="CF563" s="16"/>
      <c r="CG563" s="16"/>
      <c r="CH563" s="16"/>
      <c r="CI563" s="16"/>
      <c r="CJ563" s="16"/>
      <c r="CK563" s="16"/>
    </row>
    <row r="564" spans="39:89" ht="12.75" customHeight="1">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6"/>
      <c r="BU564" s="16"/>
      <c r="BV564" s="16"/>
      <c r="BW564" s="16"/>
      <c r="BX564" s="16"/>
      <c r="BY564" s="16"/>
      <c r="BZ564" s="16"/>
      <c r="CA564" s="16"/>
      <c r="CB564" s="16"/>
      <c r="CC564" s="16"/>
      <c r="CD564" s="16"/>
      <c r="CE564" s="16"/>
      <c r="CF564" s="16"/>
      <c r="CG564" s="16"/>
      <c r="CH564" s="16"/>
      <c r="CI564" s="16"/>
      <c r="CJ564" s="16"/>
      <c r="CK564" s="16"/>
    </row>
    <row r="565" spans="39:89" ht="12.75" customHeight="1">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6"/>
      <c r="BU565" s="16"/>
      <c r="BV565" s="16"/>
      <c r="BW565" s="16"/>
      <c r="BX565" s="16"/>
      <c r="BY565" s="16"/>
      <c r="BZ565" s="16"/>
      <c r="CA565" s="16"/>
      <c r="CB565" s="16"/>
      <c r="CC565" s="16"/>
      <c r="CD565" s="16"/>
      <c r="CE565" s="16"/>
      <c r="CF565" s="16"/>
      <c r="CG565" s="16"/>
      <c r="CH565" s="16"/>
      <c r="CI565" s="16"/>
      <c r="CJ565" s="16"/>
      <c r="CK565" s="16"/>
    </row>
    <row r="566" spans="39:89" ht="12.75" customHeight="1">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6"/>
      <c r="BU566" s="16"/>
      <c r="BV566" s="16"/>
      <c r="BW566" s="16"/>
      <c r="BX566" s="16"/>
      <c r="BY566" s="16"/>
      <c r="BZ566" s="16"/>
      <c r="CA566" s="16"/>
      <c r="CB566" s="16"/>
      <c r="CC566" s="16"/>
      <c r="CD566" s="16"/>
      <c r="CE566" s="16"/>
      <c r="CF566" s="16"/>
      <c r="CG566" s="16"/>
      <c r="CH566" s="16"/>
      <c r="CI566" s="16"/>
      <c r="CJ566" s="16"/>
      <c r="CK566" s="16"/>
    </row>
    <row r="567" spans="39:89" ht="12.75" customHeight="1">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6"/>
      <c r="BU567" s="16"/>
      <c r="BV567" s="16"/>
      <c r="BW567" s="16"/>
      <c r="BX567" s="16"/>
      <c r="BY567" s="16"/>
      <c r="BZ567" s="16"/>
      <c r="CA567" s="16"/>
      <c r="CB567" s="16"/>
      <c r="CC567" s="16"/>
      <c r="CD567" s="16"/>
      <c r="CE567" s="16"/>
      <c r="CF567" s="16"/>
      <c r="CG567" s="16"/>
      <c r="CH567" s="16"/>
      <c r="CI567" s="16"/>
      <c r="CJ567" s="16"/>
      <c r="CK567" s="16"/>
    </row>
    <row r="568" spans="39:89" ht="12.75" customHeight="1">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6"/>
      <c r="BU568" s="16"/>
      <c r="BV568" s="16"/>
      <c r="BW568" s="16"/>
      <c r="BX568" s="16"/>
      <c r="BY568" s="16"/>
      <c r="BZ568" s="16"/>
      <c r="CA568" s="16"/>
      <c r="CB568" s="16"/>
      <c r="CC568" s="16"/>
      <c r="CD568" s="16"/>
      <c r="CE568" s="16"/>
      <c r="CF568" s="16"/>
      <c r="CG568" s="16"/>
      <c r="CH568" s="16"/>
      <c r="CI568" s="16"/>
      <c r="CJ568" s="16"/>
      <c r="CK568" s="16"/>
    </row>
    <row r="569" spans="39:89" ht="12.75" customHeight="1">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6"/>
      <c r="BU569" s="16"/>
      <c r="BV569" s="16"/>
      <c r="BW569" s="16"/>
      <c r="BX569" s="16"/>
      <c r="BY569" s="16"/>
      <c r="BZ569" s="16"/>
      <c r="CA569" s="16"/>
      <c r="CB569" s="16"/>
      <c r="CC569" s="16"/>
      <c r="CD569" s="16"/>
      <c r="CE569" s="16"/>
      <c r="CF569" s="16"/>
      <c r="CG569" s="16"/>
      <c r="CH569" s="16"/>
      <c r="CI569" s="16"/>
      <c r="CJ569" s="16"/>
      <c r="CK569" s="16"/>
    </row>
    <row r="570" spans="39:89" ht="12.75" customHeight="1">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6"/>
      <c r="BU570" s="16"/>
      <c r="BV570" s="16"/>
      <c r="BW570" s="16"/>
      <c r="BX570" s="16"/>
      <c r="BY570" s="16"/>
      <c r="BZ570" s="16"/>
      <c r="CA570" s="16"/>
      <c r="CB570" s="16"/>
      <c r="CC570" s="16"/>
      <c r="CD570" s="16"/>
      <c r="CE570" s="16"/>
      <c r="CF570" s="16"/>
      <c r="CG570" s="16"/>
      <c r="CH570" s="16"/>
      <c r="CI570" s="16"/>
      <c r="CJ570" s="16"/>
      <c r="CK570" s="16"/>
    </row>
    <row r="571" spans="39:89" ht="12.75" customHeight="1">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6"/>
      <c r="BU571" s="16"/>
      <c r="BV571" s="16"/>
      <c r="BW571" s="16"/>
      <c r="BX571" s="16"/>
      <c r="BY571" s="16"/>
      <c r="BZ571" s="16"/>
      <c r="CA571" s="16"/>
      <c r="CB571" s="16"/>
      <c r="CC571" s="16"/>
      <c r="CD571" s="16"/>
      <c r="CE571" s="16"/>
      <c r="CF571" s="16"/>
      <c r="CG571" s="16"/>
      <c r="CH571" s="16"/>
      <c r="CI571" s="16"/>
      <c r="CJ571" s="16"/>
      <c r="CK571" s="16"/>
    </row>
    <row r="572" spans="39:89" ht="12.75" customHeight="1">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6"/>
      <c r="BU572" s="16"/>
      <c r="BV572" s="16"/>
      <c r="BW572" s="16"/>
      <c r="BX572" s="16"/>
      <c r="BY572" s="16"/>
      <c r="BZ572" s="16"/>
      <c r="CA572" s="16"/>
      <c r="CB572" s="16"/>
      <c r="CC572" s="16"/>
      <c r="CD572" s="16"/>
      <c r="CE572" s="16"/>
      <c r="CF572" s="16"/>
      <c r="CG572" s="16"/>
      <c r="CH572" s="16"/>
      <c r="CI572" s="16"/>
      <c r="CJ572" s="16"/>
      <c r="CK572" s="16"/>
    </row>
    <row r="573" spans="39:89" ht="12.75" customHeight="1">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6"/>
      <c r="BU573" s="16"/>
      <c r="BV573" s="16"/>
      <c r="BW573" s="16"/>
      <c r="BX573" s="16"/>
      <c r="BY573" s="16"/>
      <c r="BZ573" s="16"/>
      <c r="CA573" s="16"/>
      <c r="CB573" s="16"/>
      <c r="CC573" s="16"/>
      <c r="CD573" s="16"/>
      <c r="CE573" s="16"/>
      <c r="CF573" s="16"/>
      <c r="CG573" s="16"/>
      <c r="CH573" s="16"/>
      <c r="CI573" s="16"/>
      <c r="CJ573" s="16"/>
      <c r="CK573" s="16"/>
    </row>
    <row r="574" spans="39:89" ht="12.75" customHeight="1">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6"/>
      <c r="BU574" s="16"/>
      <c r="BV574" s="16"/>
      <c r="BW574" s="16"/>
      <c r="BX574" s="16"/>
      <c r="BY574" s="16"/>
      <c r="BZ574" s="16"/>
      <c r="CA574" s="16"/>
      <c r="CB574" s="16"/>
      <c r="CC574" s="16"/>
      <c r="CD574" s="16"/>
      <c r="CE574" s="16"/>
      <c r="CF574" s="16"/>
      <c r="CG574" s="16"/>
      <c r="CH574" s="16"/>
      <c r="CI574" s="16"/>
      <c r="CJ574" s="16"/>
      <c r="CK574" s="16"/>
    </row>
    <row r="575" spans="39:89" ht="12.75" customHeight="1">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6"/>
      <c r="BU575" s="16"/>
      <c r="BV575" s="16"/>
      <c r="BW575" s="16"/>
      <c r="BX575" s="16"/>
      <c r="BY575" s="16"/>
      <c r="BZ575" s="16"/>
      <c r="CA575" s="16"/>
      <c r="CB575" s="16"/>
      <c r="CC575" s="16"/>
      <c r="CD575" s="16"/>
      <c r="CE575" s="16"/>
      <c r="CF575" s="16"/>
      <c r="CG575" s="16"/>
      <c r="CH575" s="16"/>
      <c r="CI575" s="16"/>
      <c r="CJ575" s="16"/>
      <c r="CK575" s="16"/>
    </row>
    <row r="576" spans="39:89" ht="12.75" customHeight="1">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6"/>
      <c r="BU576" s="16"/>
      <c r="BV576" s="16"/>
      <c r="BW576" s="16"/>
      <c r="BX576" s="16"/>
      <c r="BY576" s="16"/>
      <c r="BZ576" s="16"/>
      <c r="CA576" s="16"/>
      <c r="CB576" s="16"/>
      <c r="CC576" s="16"/>
      <c r="CD576" s="16"/>
      <c r="CE576" s="16"/>
      <c r="CF576" s="16"/>
      <c r="CG576" s="16"/>
      <c r="CH576" s="16"/>
      <c r="CI576" s="16"/>
      <c r="CJ576" s="16"/>
      <c r="CK576" s="16"/>
    </row>
    <row r="577" spans="39:89" ht="12.75" customHeight="1">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6"/>
      <c r="BU577" s="16"/>
      <c r="BV577" s="16"/>
      <c r="BW577" s="16"/>
      <c r="BX577" s="16"/>
      <c r="BY577" s="16"/>
      <c r="BZ577" s="16"/>
      <c r="CA577" s="16"/>
      <c r="CB577" s="16"/>
      <c r="CC577" s="16"/>
      <c r="CD577" s="16"/>
      <c r="CE577" s="16"/>
      <c r="CF577" s="16"/>
      <c r="CG577" s="16"/>
      <c r="CH577" s="16"/>
      <c r="CI577" s="16"/>
      <c r="CJ577" s="16"/>
      <c r="CK577" s="16"/>
    </row>
    <row r="578" spans="39:89" ht="12.75" customHeight="1">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6"/>
      <c r="BU578" s="16"/>
      <c r="BV578" s="16"/>
      <c r="BW578" s="16"/>
      <c r="BX578" s="16"/>
      <c r="BY578" s="16"/>
      <c r="BZ578" s="16"/>
      <c r="CA578" s="16"/>
      <c r="CB578" s="16"/>
      <c r="CC578" s="16"/>
      <c r="CD578" s="16"/>
      <c r="CE578" s="16"/>
      <c r="CF578" s="16"/>
      <c r="CG578" s="16"/>
      <c r="CH578" s="16"/>
      <c r="CI578" s="16"/>
      <c r="CJ578" s="16"/>
      <c r="CK578" s="16"/>
    </row>
    <row r="579" spans="39:89" ht="12.75" customHeight="1">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6"/>
      <c r="BU579" s="16"/>
      <c r="BV579" s="16"/>
      <c r="BW579" s="16"/>
      <c r="BX579" s="16"/>
      <c r="BY579" s="16"/>
      <c r="BZ579" s="16"/>
      <c r="CA579" s="16"/>
      <c r="CB579" s="16"/>
      <c r="CC579" s="16"/>
      <c r="CD579" s="16"/>
      <c r="CE579" s="16"/>
      <c r="CF579" s="16"/>
      <c r="CG579" s="16"/>
      <c r="CH579" s="16"/>
      <c r="CI579" s="16"/>
      <c r="CJ579" s="16"/>
      <c r="CK579" s="16"/>
    </row>
    <row r="580" spans="39:89" ht="12.75" customHeight="1">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6"/>
      <c r="BU580" s="16"/>
      <c r="BV580" s="16"/>
      <c r="BW580" s="16"/>
      <c r="BX580" s="16"/>
      <c r="BY580" s="16"/>
      <c r="BZ580" s="16"/>
      <c r="CA580" s="16"/>
      <c r="CB580" s="16"/>
      <c r="CC580" s="16"/>
      <c r="CD580" s="16"/>
      <c r="CE580" s="16"/>
      <c r="CF580" s="16"/>
      <c r="CG580" s="16"/>
      <c r="CH580" s="16"/>
      <c r="CI580" s="16"/>
      <c r="CJ580" s="16"/>
      <c r="CK580" s="16"/>
    </row>
    <row r="581" spans="39:89" ht="12.75" customHeight="1">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6"/>
      <c r="BU581" s="16"/>
      <c r="BV581" s="16"/>
      <c r="BW581" s="16"/>
      <c r="BX581" s="16"/>
      <c r="BY581" s="16"/>
      <c r="BZ581" s="16"/>
      <c r="CA581" s="16"/>
      <c r="CB581" s="16"/>
      <c r="CC581" s="16"/>
      <c r="CD581" s="16"/>
      <c r="CE581" s="16"/>
      <c r="CF581" s="16"/>
      <c r="CG581" s="16"/>
      <c r="CH581" s="16"/>
      <c r="CI581" s="16"/>
      <c r="CJ581" s="16"/>
      <c r="CK581" s="16"/>
    </row>
    <row r="582" spans="39:89" ht="12.75" customHeight="1">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6"/>
      <c r="BU582" s="16"/>
      <c r="BV582" s="16"/>
      <c r="BW582" s="16"/>
      <c r="BX582" s="16"/>
      <c r="BY582" s="16"/>
      <c r="BZ582" s="16"/>
      <c r="CA582" s="16"/>
      <c r="CB582" s="16"/>
      <c r="CC582" s="16"/>
      <c r="CD582" s="16"/>
      <c r="CE582" s="16"/>
      <c r="CF582" s="16"/>
      <c r="CG582" s="16"/>
      <c r="CH582" s="16"/>
      <c r="CI582" s="16"/>
      <c r="CJ582" s="16"/>
      <c r="CK582" s="16"/>
    </row>
    <row r="583" spans="39:89" ht="12.75" customHeight="1">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6"/>
      <c r="BU583" s="16"/>
      <c r="BV583" s="16"/>
      <c r="BW583" s="16"/>
      <c r="BX583" s="16"/>
      <c r="BY583" s="16"/>
      <c r="BZ583" s="16"/>
      <c r="CA583" s="16"/>
      <c r="CB583" s="16"/>
      <c r="CC583" s="16"/>
      <c r="CD583" s="16"/>
      <c r="CE583" s="16"/>
      <c r="CF583" s="16"/>
      <c r="CG583" s="16"/>
      <c r="CH583" s="16"/>
      <c r="CI583" s="16"/>
      <c r="CJ583" s="16"/>
      <c r="CK583" s="16"/>
    </row>
    <row r="584" spans="39:89" ht="12.75" customHeight="1">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6"/>
      <c r="BU584" s="16"/>
      <c r="BV584" s="16"/>
      <c r="BW584" s="16"/>
      <c r="BX584" s="16"/>
      <c r="BY584" s="16"/>
      <c r="BZ584" s="16"/>
      <c r="CA584" s="16"/>
      <c r="CB584" s="16"/>
      <c r="CC584" s="16"/>
      <c r="CD584" s="16"/>
      <c r="CE584" s="16"/>
      <c r="CF584" s="16"/>
      <c r="CG584" s="16"/>
      <c r="CH584" s="16"/>
      <c r="CI584" s="16"/>
      <c r="CJ584" s="16"/>
      <c r="CK584" s="16"/>
    </row>
    <row r="585" spans="39:89" ht="12.75" customHeight="1">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6"/>
      <c r="BU585" s="16"/>
      <c r="BV585" s="16"/>
      <c r="BW585" s="16"/>
      <c r="BX585" s="16"/>
      <c r="BY585" s="16"/>
      <c r="BZ585" s="16"/>
      <c r="CA585" s="16"/>
      <c r="CB585" s="16"/>
      <c r="CC585" s="16"/>
      <c r="CD585" s="16"/>
      <c r="CE585" s="16"/>
      <c r="CF585" s="16"/>
      <c r="CG585" s="16"/>
      <c r="CH585" s="16"/>
      <c r="CI585" s="16"/>
      <c r="CJ585" s="16"/>
      <c r="CK585" s="16"/>
    </row>
    <row r="586" spans="39:89" ht="12.75" customHeight="1">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6"/>
      <c r="BU586" s="16"/>
      <c r="BV586" s="16"/>
      <c r="BW586" s="16"/>
      <c r="BX586" s="16"/>
      <c r="BY586" s="16"/>
      <c r="BZ586" s="16"/>
      <c r="CA586" s="16"/>
      <c r="CB586" s="16"/>
      <c r="CC586" s="16"/>
      <c r="CD586" s="16"/>
      <c r="CE586" s="16"/>
      <c r="CF586" s="16"/>
      <c r="CG586" s="16"/>
      <c r="CH586" s="16"/>
      <c r="CI586" s="16"/>
      <c r="CJ586" s="16"/>
      <c r="CK586" s="16"/>
    </row>
    <row r="587" spans="39:89" ht="12.75" customHeight="1">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6"/>
      <c r="BU587" s="16"/>
      <c r="BV587" s="16"/>
      <c r="BW587" s="16"/>
      <c r="BX587" s="16"/>
      <c r="BY587" s="16"/>
      <c r="BZ587" s="16"/>
      <c r="CA587" s="16"/>
      <c r="CB587" s="16"/>
      <c r="CC587" s="16"/>
      <c r="CD587" s="16"/>
      <c r="CE587" s="16"/>
      <c r="CF587" s="16"/>
      <c r="CG587" s="16"/>
      <c r="CH587" s="16"/>
      <c r="CI587" s="16"/>
      <c r="CJ587" s="16"/>
      <c r="CK587" s="16"/>
    </row>
    <row r="588" spans="39:89" ht="12.75" customHeight="1">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6"/>
      <c r="BU588" s="16"/>
      <c r="BV588" s="16"/>
      <c r="BW588" s="16"/>
      <c r="BX588" s="16"/>
      <c r="BY588" s="16"/>
      <c r="BZ588" s="16"/>
      <c r="CA588" s="16"/>
      <c r="CB588" s="16"/>
      <c r="CC588" s="16"/>
      <c r="CD588" s="16"/>
      <c r="CE588" s="16"/>
      <c r="CF588" s="16"/>
      <c r="CG588" s="16"/>
      <c r="CH588" s="16"/>
      <c r="CI588" s="16"/>
      <c r="CJ588" s="16"/>
      <c r="CK588" s="16"/>
    </row>
    <row r="589" spans="39:89" ht="12.75" customHeight="1">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6"/>
      <c r="BU589" s="16"/>
      <c r="BV589" s="16"/>
      <c r="BW589" s="16"/>
      <c r="BX589" s="16"/>
      <c r="BY589" s="16"/>
      <c r="BZ589" s="16"/>
      <c r="CA589" s="16"/>
      <c r="CB589" s="16"/>
      <c r="CC589" s="16"/>
      <c r="CD589" s="16"/>
      <c r="CE589" s="16"/>
      <c r="CF589" s="16"/>
      <c r="CG589" s="16"/>
      <c r="CH589" s="16"/>
      <c r="CI589" s="16"/>
      <c r="CJ589" s="16"/>
      <c r="CK589" s="16"/>
    </row>
    <row r="590" spans="39:89" ht="12.75" customHeight="1">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6"/>
      <c r="BU590" s="16"/>
      <c r="BV590" s="16"/>
      <c r="BW590" s="16"/>
      <c r="BX590" s="16"/>
      <c r="BY590" s="16"/>
      <c r="BZ590" s="16"/>
      <c r="CA590" s="16"/>
      <c r="CB590" s="16"/>
      <c r="CC590" s="16"/>
      <c r="CD590" s="16"/>
      <c r="CE590" s="16"/>
      <c r="CF590" s="16"/>
      <c r="CG590" s="16"/>
      <c r="CH590" s="16"/>
      <c r="CI590" s="16"/>
      <c r="CJ590" s="16"/>
      <c r="CK590" s="16"/>
    </row>
    <row r="591" spans="39:89" ht="12.75" customHeight="1">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6"/>
      <c r="BU591" s="16"/>
      <c r="BV591" s="16"/>
      <c r="BW591" s="16"/>
      <c r="BX591" s="16"/>
      <c r="BY591" s="16"/>
      <c r="BZ591" s="16"/>
      <c r="CA591" s="16"/>
      <c r="CB591" s="16"/>
      <c r="CC591" s="16"/>
      <c r="CD591" s="16"/>
      <c r="CE591" s="16"/>
      <c r="CF591" s="16"/>
      <c r="CG591" s="16"/>
      <c r="CH591" s="16"/>
      <c r="CI591" s="16"/>
      <c r="CJ591" s="16"/>
      <c r="CK591" s="16"/>
    </row>
    <row r="592" spans="39:89" ht="12.75" customHeight="1">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6"/>
      <c r="BU592" s="16"/>
      <c r="BV592" s="16"/>
      <c r="BW592" s="16"/>
      <c r="BX592" s="16"/>
      <c r="BY592" s="16"/>
      <c r="BZ592" s="16"/>
      <c r="CA592" s="16"/>
      <c r="CB592" s="16"/>
      <c r="CC592" s="16"/>
      <c r="CD592" s="16"/>
      <c r="CE592" s="16"/>
      <c r="CF592" s="16"/>
      <c r="CG592" s="16"/>
      <c r="CH592" s="16"/>
      <c r="CI592" s="16"/>
      <c r="CJ592" s="16"/>
      <c r="CK592" s="16"/>
    </row>
    <row r="593" spans="39:89" ht="12.75" customHeight="1">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6"/>
      <c r="BU593" s="16"/>
      <c r="BV593" s="16"/>
      <c r="BW593" s="16"/>
      <c r="BX593" s="16"/>
      <c r="BY593" s="16"/>
      <c r="BZ593" s="16"/>
      <c r="CA593" s="16"/>
      <c r="CB593" s="16"/>
      <c r="CC593" s="16"/>
      <c r="CD593" s="16"/>
      <c r="CE593" s="16"/>
      <c r="CF593" s="16"/>
      <c r="CG593" s="16"/>
      <c r="CH593" s="16"/>
      <c r="CI593" s="16"/>
      <c r="CJ593" s="16"/>
      <c r="CK593" s="16"/>
    </row>
    <row r="594" spans="39:89" ht="12.75" customHeight="1">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c r="BU594" s="16"/>
      <c r="BV594" s="16"/>
      <c r="BW594" s="16"/>
      <c r="BX594" s="16"/>
      <c r="BY594" s="16"/>
      <c r="BZ594" s="16"/>
      <c r="CA594" s="16"/>
      <c r="CB594" s="16"/>
      <c r="CC594" s="16"/>
      <c r="CD594" s="16"/>
      <c r="CE594" s="16"/>
      <c r="CF594" s="16"/>
      <c r="CG594" s="16"/>
      <c r="CH594" s="16"/>
      <c r="CI594" s="16"/>
      <c r="CJ594" s="16"/>
      <c r="CK594" s="16"/>
    </row>
    <row r="595" spans="39:89" ht="12.75" customHeight="1">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6"/>
      <c r="BU595" s="16"/>
      <c r="BV595" s="16"/>
      <c r="BW595" s="16"/>
      <c r="BX595" s="16"/>
      <c r="BY595" s="16"/>
      <c r="BZ595" s="16"/>
      <c r="CA595" s="16"/>
      <c r="CB595" s="16"/>
      <c r="CC595" s="16"/>
      <c r="CD595" s="16"/>
      <c r="CE595" s="16"/>
      <c r="CF595" s="16"/>
      <c r="CG595" s="16"/>
      <c r="CH595" s="16"/>
      <c r="CI595" s="16"/>
      <c r="CJ595" s="16"/>
      <c r="CK595" s="16"/>
    </row>
    <row r="596" spans="39:89" ht="12.75" customHeight="1">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6"/>
      <c r="BU596" s="16"/>
      <c r="BV596" s="16"/>
      <c r="BW596" s="16"/>
      <c r="BX596" s="16"/>
      <c r="BY596" s="16"/>
      <c r="BZ596" s="16"/>
      <c r="CA596" s="16"/>
      <c r="CB596" s="16"/>
      <c r="CC596" s="16"/>
      <c r="CD596" s="16"/>
      <c r="CE596" s="16"/>
      <c r="CF596" s="16"/>
      <c r="CG596" s="16"/>
      <c r="CH596" s="16"/>
      <c r="CI596" s="16"/>
      <c r="CJ596" s="16"/>
      <c r="CK596" s="16"/>
    </row>
    <row r="597" spans="39:89" ht="12.75" customHeight="1">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6"/>
      <c r="BU597" s="16"/>
      <c r="BV597" s="16"/>
      <c r="BW597" s="16"/>
      <c r="BX597" s="16"/>
      <c r="BY597" s="16"/>
      <c r="BZ597" s="16"/>
      <c r="CA597" s="16"/>
      <c r="CB597" s="16"/>
      <c r="CC597" s="16"/>
      <c r="CD597" s="16"/>
      <c r="CE597" s="16"/>
      <c r="CF597" s="16"/>
      <c r="CG597" s="16"/>
      <c r="CH597" s="16"/>
      <c r="CI597" s="16"/>
      <c r="CJ597" s="16"/>
      <c r="CK597" s="16"/>
    </row>
    <row r="598" spans="39:89" ht="12.75" customHeight="1">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6"/>
      <c r="BU598" s="16"/>
      <c r="BV598" s="16"/>
      <c r="BW598" s="16"/>
      <c r="BX598" s="16"/>
      <c r="BY598" s="16"/>
      <c r="BZ598" s="16"/>
      <c r="CA598" s="16"/>
      <c r="CB598" s="16"/>
      <c r="CC598" s="16"/>
      <c r="CD598" s="16"/>
      <c r="CE598" s="16"/>
      <c r="CF598" s="16"/>
      <c r="CG598" s="16"/>
      <c r="CH598" s="16"/>
      <c r="CI598" s="16"/>
      <c r="CJ598" s="16"/>
      <c r="CK598" s="16"/>
    </row>
    <row r="599" spans="39:89" ht="12.75" customHeight="1">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6"/>
      <c r="BU599" s="16"/>
      <c r="BV599" s="16"/>
      <c r="BW599" s="16"/>
      <c r="BX599" s="16"/>
      <c r="BY599" s="16"/>
      <c r="BZ599" s="16"/>
      <c r="CA599" s="16"/>
      <c r="CB599" s="16"/>
      <c r="CC599" s="16"/>
      <c r="CD599" s="16"/>
      <c r="CE599" s="16"/>
      <c r="CF599" s="16"/>
      <c r="CG599" s="16"/>
      <c r="CH599" s="16"/>
      <c r="CI599" s="16"/>
      <c r="CJ599" s="16"/>
      <c r="CK599" s="16"/>
    </row>
    <row r="600" spans="39:89" ht="12.75" customHeight="1">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c r="BU600" s="16"/>
      <c r="BV600" s="16"/>
      <c r="BW600" s="16"/>
      <c r="BX600" s="16"/>
      <c r="BY600" s="16"/>
      <c r="BZ600" s="16"/>
      <c r="CA600" s="16"/>
      <c r="CB600" s="16"/>
      <c r="CC600" s="16"/>
      <c r="CD600" s="16"/>
      <c r="CE600" s="16"/>
      <c r="CF600" s="16"/>
      <c r="CG600" s="16"/>
      <c r="CH600" s="16"/>
      <c r="CI600" s="16"/>
      <c r="CJ600" s="16"/>
      <c r="CK600" s="16"/>
    </row>
    <row r="601" spans="39:89" ht="12.75" customHeight="1">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6"/>
      <c r="BU601" s="16"/>
      <c r="BV601" s="16"/>
      <c r="BW601" s="16"/>
      <c r="BX601" s="16"/>
      <c r="BY601" s="16"/>
      <c r="BZ601" s="16"/>
      <c r="CA601" s="16"/>
      <c r="CB601" s="16"/>
      <c r="CC601" s="16"/>
      <c r="CD601" s="16"/>
      <c r="CE601" s="16"/>
      <c r="CF601" s="16"/>
      <c r="CG601" s="16"/>
      <c r="CH601" s="16"/>
      <c r="CI601" s="16"/>
      <c r="CJ601" s="16"/>
      <c r="CK601" s="16"/>
    </row>
    <row r="602" spans="39:89" ht="12.75" customHeight="1">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6"/>
      <c r="BU602" s="16"/>
      <c r="BV602" s="16"/>
      <c r="BW602" s="16"/>
      <c r="BX602" s="16"/>
      <c r="BY602" s="16"/>
      <c r="BZ602" s="16"/>
      <c r="CA602" s="16"/>
      <c r="CB602" s="16"/>
      <c r="CC602" s="16"/>
      <c r="CD602" s="16"/>
      <c r="CE602" s="16"/>
      <c r="CF602" s="16"/>
      <c r="CG602" s="16"/>
      <c r="CH602" s="16"/>
      <c r="CI602" s="16"/>
      <c r="CJ602" s="16"/>
      <c r="CK602" s="16"/>
    </row>
    <row r="603" spans="39:89" ht="12.75" customHeight="1">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6"/>
      <c r="BU603" s="16"/>
      <c r="BV603" s="16"/>
      <c r="BW603" s="16"/>
      <c r="BX603" s="16"/>
      <c r="BY603" s="16"/>
      <c r="BZ603" s="16"/>
      <c r="CA603" s="16"/>
      <c r="CB603" s="16"/>
      <c r="CC603" s="16"/>
      <c r="CD603" s="16"/>
      <c r="CE603" s="16"/>
      <c r="CF603" s="16"/>
      <c r="CG603" s="16"/>
      <c r="CH603" s="16"/>
      <c r="CI603" s="16"/>
      <c r="CJ603" s="16"/>
      <c r="CK603" s="16"/>
    </row>
    <row r="604" spans="39:89" ht="12.75" customHeight="1">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6"/>
      <c r="BU604" s="16"/>
      <c r="BV604" s="16"/>
      <c r="BW604" s="16"/>
      <c r="BX604" s="16"/>
      <c r="BY604" s="16"/>
      <c r="BZ604" s="16"/>
      <c r="CA604" s="16"/>
      <c r="CB604" s="16"/>
      <c r="CC604" s="16"/>
      <c r="CD604" s="16"/>
      <c r="CE604" s="16"/>
      <c r="CF604" s="16"/>
      <c r="CG604" s="16"/>
      <c r="CH604" s="16"/>
      <c r="CI604" s="16"/>
      <c r="CJ604" s="16"/>
      <c r="CK604" s="16"/>
    </row>
    <row r="605" spans="39:89" ht="12.75" customHeight="1">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6"/>
      <c r="BU605" s="16"/>
      <c r="BV605" s="16"/>
      <c r="BW605" s="16"/>
      <c r="BX605" s="16"/>
      <c r="BY605" s="16"/>
      <c r="BZ605" s="16"/>
      <c r="CA605" s="16"/>
      <c r="CB605" s="16"/>
      <c r="CC605" s="16"/>
      <c r="CD605" s="16"/>
      <c r="CE605" s="16"/>
      <c r="CF605" s="16"/>
      <c r="CG605" s="16"/>
      <c r="CH605" s="16"/>
      <c r="CI605" s="16"/>
      <c r="CJ605" s="16"/>
      <c r="CK605" s="16"/>
    </row>
    <row r="606" spans="39:89" ht="12.75" customHeight="1">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6"/>
      <c r="BU606" s="16"/>
      <c r="BV606" s="16"/>
      <c r="BW606" s="16"/>
      <c r="BX606" s="16"/>
      <c r="BY606" s="16"/>
      <c r="BZ606" s="16"/>
      <c r="CA606" s="16"/>
      <c r="CB606" s="16"/>
      <c r="CC606" s="16"/>
      <c r="CD606" s="16"/>
      <c r="CE606" s="16"/>
      <c r="CF606" s="16"/>
      <c r="CG606" s="16"/>
      <c r="CH606" s="16"/>
      <c r="CI606" s="16"/>
      <c r="CJ606" s="16"/>
      <c r="CK606" s="16"/>
    </row>
    <row r="607" spans="39:89" ht="12.75" customHeight="1">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6"/>
      <c r="BU607" s="16"/>
      <c r="BV607" s="16"/>
      <c r="BW607" s="16"/>
      <c r="BX607" s="16"/>
      <c r="BY607" s="16"/>
      <c r="BZ607" s="16"/>
      <c r="CA607" s="16"/>
      <c r="CB607" s="16"/>
      <c r="CC607" s="16"/>
      <c r="CD607" s="16"/>
      <c r="CE607" s="16"/>
      <c r="CF607" s="16"/>
      <c r="CG607" s="16"/>
      <c r="CH607" s="16"/>
      <c r="CI607" s="16"/>
      <c r="CJ607" s="16"/>
      <c r="CK607" s="16"/>
    </row>
    <row r="608" spans="39:89" ht="12.75" customHeight="1">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6"/>
      <c r="BU608" s="16"/>
      <c r="BV608" s="16"/>
      <c r="BW608" s="16"/>
      <c r="BX608" s="16"/>
      <c r="BY608" s="16"/>
      <c r="BZ608" s="16"/>
      <c r="CA608" s="16"/>
      <c r="CB608" s="16"/>
      <c r="CC608" s="16"/>
      <c r="CD608" s="16"/>
      <c r="CE608" s="16"/>
      <c r="CF608" s="16"/>
      <c r="CG608" s="16"/>
      <c r="CH608" s="16"/>
      <c r="CI608" s="16"/>
      <c r="CJ608" s="16"/>
      <c r="CK608" s="16"/>
    </row>
    <row r="609" spans="39:89" ht="12.75" customHeight="1">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6"/>
      <c r="BU609" s="16"/>
      <c r="BV609" s="16"/>
      <c r="BW609" s="16"/>
      <c r="BX609" s="16"/>
      <c r="BY609" s="16"/>
      <c r="BZ609" s="16"/>
      <c r="CA609" s="16"/>
      <c r="CB609" s="16"/>
      <c r="CC609" s="16"/>
      <c r="CD609" s="16"/>
      <c r="CE609" s="16"/>
      <c r="CF609" s="16"/>
      <c r="CG609" s="16"/>
      <c r="CH609" s="16"/>
      <c r="CI609" s="16"/>
      <c r="CJ609" s="16"/>
      <c r="CK609" s="16"/>
    </row>
    <row r="610" spans="39:89" ht="12.75" customHeight="1">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6"/>
      <c r="BU610" s="16"/>
      <c r="BV610" s="16"/>
      <c r="BW610" s="16"/>
      <c r="BX610" s="16"/>
      <c r="BY610" s="16"/>
      <c r="BZ610" s="16"/>
      <c r="CA610" s="16"/>
      <c r="CB610" s="16"/>
      <c r="CC610" s="16"/>
      <c r="CD610" s="16"/>
      <c r="CE610" s="16"/>
      <c r="CF610" s="16"/>
      <c r="CG610" s="16"/>
      <c r="CH610" s="16"/>
      <c r="CI610" s="16"/>
      <c r="CJ610" s="16"/>
      <c r="CK610" s="16"/>
    </row>
    <row r="611" spans="39:89" ht="12.75" customHeight="1">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6"/>
      <c r="BU611" s="16"/>
      <c r="BV611" s="16"/>
      <c r="BW611" s="16"/>
      <c r="BX611" s="16"/>
      <c r="BY611" s="16"/>
      <c r="BZ611" s="16"/>
      <c r="CA611" s="16"/>
      <c r="CB611" s="16"/>
      <c r="CC611" s="16"/>
      <c r="CD611" s="16"/>
      <c r="CE611" s="16"/>
      <c r="CF611" s="16"/>
      <c r="CG611" s="16"/>
      <c r="CH611" s="16"/>
      <c r="CI611" s="16"/>
      <c r="CJ611" s="16"/>
      <c r="CK611" s="16"/>
    </row>
    <row r="612" spans="39:89" ht="12.75" customHeight="1">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6"/>
      <c r="BU612" s="16"/>
      <c r="BV612" s="16"/>
      <c r="BW612" s="16"/>
      <c r="BX612" s="16"/>
      <c r="BY612" s="16"/>
      <c r="BZ612" s="16"/>
      <c r="CA612" s="16"/>
      <c r="CB612" s="16"/>
      <c r="CC612" s="16"/>
      <c r="CD612" s="16"/>
      <c r="CE612" s="16"/>
      <c r="CF612" s="16"/>
      <c r="CG612" s="16"/>
      <c r="CH612" s="16"/>
      <c r="CI612" s="16"/>
      <c r="CJ612" s="16"/>
      <c r="CK612" s="16"/>
    </row>
    <row r="613" spans="39:89" ht="12.75" customHeight="1">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6"/>
      <c r="BU613" s="16"/>
      <c r="BV613" s="16"/>
      <c r="BW613" s="16"/>
      <c r="BX613" s="16"/>
      <c r="BY613" s="16"/>
      <c r="BZ613" s="16"/>
      <c r="CA613" s="16"/>
      <c r="CB613" s="16"/>
      <c r="CC613" s="16"/>
      <c r="CD613" s="16"/>
      <c r="CE613" s="16"/>
      <c r="CF613" s="16"/>
      <c r="CG613" s="16"/>
      <c r="CH613" s="16"/>
      <c r="CI613" s="16"/>
      <c r="CJ613" s="16"/>
      <c r="CK613" s="16"/>
    </row>
    <row r="614" spans="39:89" ht="12.75" customHeight="1">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6"/>
      <c r="BU614" s="16"/>
      <c r="BV614" s="16"/>
      <c r="BW614" s="16"/>
      <c r="BX614" s="16"/>
      <c r="BY614" s="16"/>
      <c r="BZ614" s="16"/>
      <c r="CA614" s="16"/>
      <c r="CB614" s="16"/>
      <c r="CC614" s="16"/>
      <c r="CD614" s="16"/>
      <c r="CE614" s="16"/>
      <c r="CF614" s="16"/>
      <c r="CG614" s="16"/>
      <c r="CH614" s="16"/>
      <c r="CI614" s="16"/>
      <c r="CJ614" s="16"/>
      <c r="CK614" s="16"/>
    </row>
    <row r="615" spans="39:89" ht="12.75" customHeight="1">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6"/>
      <c r="BU615" s="16"/>
      <c r="BV615" s="16"/>
      <c r="BW615" s="16"/>
      <c r="BX615" s="16"/>
      <c r="BY615" s="16"/>
      <c r="BZ615" s="16"/>
      <c r="CA615" s="16"/>
      <c r="CB615" s="16"/>
      <c r="CC615" s="16"/>
      <c r="CD615" s="16"/>
      <c r="CE615" s="16"/>
      <c r="CF615" s="16"/>
      <c r="CG615" s="16"/>
      <c r="CH615" s="16"/>
      <c r="CI615" s="16"/>
      <c r="CJ615" s="16"/>
      <c r="CK615" s="16"/>
    </row>
    <row r="616" spans="39:89" ht="12.75" customHeight="1">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6"/>
      <c r="BU616" s="16"/>
      <c r="BV616" s="16"/>
      <c r="BW616" s="16"/>
      <c r="BX616" s="16"/>
      <c r="BY616" s="16"/>
      <c r="BZ616" s="16"/>
      <c r="CA616" s="16"/>
      <c r="CB616" s="16"/>
      <c r="CC616" s="16"/>
      <c r="CD616" s="16"/>
      <c r="CE616" s="16"/>
      <c r="CF616" s="16"/>
      <c r="CG616" s="16"/>
      <c r="CH616" s="16"/>
      <c r="CI616" s="16"/>
      <c r="CJ616" s="16"/>
      <c r="CK616" s="16"/>
    </row>
    <row r="617" spans="39:89" ht="12.75" customHeight="1">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6"/>
      <c r="BU617" s="16"/>
      <c r="BV617" s="16"/>
      <c r="BW617" s="16"/>
      <c r="BX617" s="16"/>
      <c r="BY617" s="16"/>
      <c r="BZ617" s="16"/>
      <c r="CA617" s="16"/>
      <c r="CB617" s="16"/>
      <c r="CC617" s="16"/>
      <c r="CD617" s="16"/>
      <c r="CE617" s="16"/>
      <c r="CF617" s="16"/>
      <c r="CG617" s="16"/>
      <c r="CH617" s="16"/>
      <c r="CI617" s="16"/>
      <c r="CJ617" s="16"/>
      <c r="CK617" s="16"/>
    </row>
    <row r="618" spans="39:89" ht="12.75" customHeight="1">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6"/>
      <c r="BU618" s="16"/>
      <c r="BV618" s="16"/>
      <c r="BW618" s="16"/>
      <c r="BX618" s="16"/>
      <c r="BY618" s="16"/>
      <c r="BZ618" s="16"/>
      <c r="CA618" s="16"/>
      <c r="CB618" s="16"/>
      <c r="CC618" s="16"/>
      <c r="CD618" s="16"/>
      <c r="CE618" s="16"/>
      <c r="CF618" s="16"/>
      <c r="CG618" s="16"/>
      <c r="CH618" s="16"/>
      <c r="CI618" s="16"/>
      <c r="CJ618" s="16"/>
      <c r="CK618" s="16"/>
    </row>
    <row r="619" spans="39:89" ht="12.75" customHeight="1">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6"/>
      <c r="BU619" s="16"/>
      <c r="BV619" s="16"/>
      <c r="BW619" s="16"/>
      <c r="BX619" s="16"/>
      <c r="BY619" s="16"/>
      <c r="BZ619" s="16"/>
      <c r="CA619" s="16"/>
      <c r="CB619" s="16"/>
      <c r="CC619" s="16"/>
      <c r="CD619" s="16"/>
      <c r="CE619" s="16"/>
      <c r="CF619" s="16"/>
      <c r="CG619" s="16"/>
      <c r="CH619" s="16"/>
      <c r="CI619" s="16"/>
      <c r="CJ619" s="16"/>
      <c r="CK619" s="16"/>
    </row>
    <row r="620" spans="39:89" ht="12.75" customHeight="1">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6"/>
      <c r="BU620" s="16"/>
      <c r="BV620" s="16"/>
      <c r="BW620" s="16"/>
      <c r="BX620" s="16"/>
      <c r="BY620" s="16"/>
      <c r="BZ620" s="16"/>
      <c r="CA620" s="16"/>
      <c r="CB620" s="16"/>
      <c r="CC620" s="16"/>
      <c r="CD620" s="16"/>
      <c r="CE620" s="16"/>
      <c r="CF620" s="16"/>
      <c r="CG620" s="16"/>
      <c r="CH620" s="16"/>
      <c r="CI620" s="16"/>
      <c r="CJ620" s="16"/>
      <c r="CK620" s="16"/>
    </row>
    <row r="621" spans="39:89" ht="12.75" customHeight="1">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6"/>
      <c r="BU621" s="16"/>
      <c r="BV621" s="16"/>
      <c r="BW621" s="16"/>
      <c r="BX621" s="16"/>
      <c r="BY621" s="16"/>
      <c r="BZ621" s="16"/>
      <c r="CA621" s="16"/>
      <c r="CB621" s="16"/>
      <c r="CC621" s="16"/>
      <c r="CD621" s="16"/>
      <c r="CE621" s="16"/>
      <c r="CF621" s="16"/>
      <c r="CG621" s="16"/>
      <c r="CH621" s="16"/>
      <c r="CI621" s="16"/>
      <c r="CJ621" s="16"/>
      <c r="CK621" s="16"/>
    </row>
    <row r="622" spans="39:89" ht="12.75" customHeight="1">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6"/>
      <c r="BU622" s="16"/>
      <c r="BV622" s="16"/>
      <c r="BW622" s="16"/>
      <c r="BX622" s="16"/>
      <c r="BY622" s="16"/>
      <c r="BZ622" s="16"/>
      <c r="CA622" s="16"/>
      <c r="CB622" s="16"/>
      <c r="CC622" s="16"/>
      <c r="CD622" s="16"/>
      <c r="CE622" s="16"/>
      <c r="CF622" s="16"/>
      <c r="CG622" s="16"/>
      <c r="CH622" s="16"/>
      <c r="CI622" s="16"/>
      <c r="CJ622" s="16"/>
      <c r="CK622" s="16"/>
    </row>
    <row r="623" spans="39:89" ht="12.75" customHeight="1">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6"/>
      <c r="BU623" s="16"/>
      <c r="BV623" s="16"/>
      <c r="BW623" s="16"/>
      <c r="BX623" s="16"/>
      <c r="BY623" s="16"/>
      <c r="BZ623" s="16"/>
      <c r="CA623" s="16"/>
      <c r="CB623" s="16"/>
      <c r="CC623" s="16"/>
      <c r="CD623" s="16"/>
      <c r="CE623" s="16"/>
      <c r="CF623" s="16"/>
      <c r="CG623" s="16"/>
      <c r="CH623" s="16"/>
      <c r="CI623" s="16"/>
      <c r="CJ623" s="16"/>
      <c r="CK623" s="16"/>
    </row>
    <row r="624" spans="39:89" ht="12.75" customHeight="1">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6"/>
      <c r="BU624" s="16"/>
      <c r="BV624" s="16"/>
      <c r="BW624" s="16"/>
      <c r="BX624" s="16"/>
      <c r="BY624" s="16"/>
      <c r="BZ624" s="16"/>
      <c r="CA624" s="16"/>
      <c r="CB624" s="16"/>
      <c r="CC624" s="16"/>
      <c r="CD624" s="16"/>
      <c r="CE624" s="16"/>
      <c r="CF624" s="16"/>
      <c r="CG624" s="16"/>
      <c r="CH624" s="16"/>
      <c r="CI624" s="16"/>
      <c r="CJ624" s="16"/>
      <c r="CK624" s="16"/>
    </row>
    <row r="625" spans="39:89" ht="12.75" customHeight="1">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6"/>
      <c r="BU625" s="16"/>
      <c r="BV625" s="16"/>
      <c r="BW625" s="16"/>
      <c r="BX625" s="16"/>
      <c r="BY625" s="16"/>
      <c r="BZ625" s="16"/>
      <c r="CA625" s="16"/>
      <c r="CB625" s="16"/>
      <c r="CC625" s="16"/>
      <c r="CD625" s="16"/>
      <c r="CE625" s="16"/>
      <c r="CF625" s="16"/>
      <c r="CG625" s="16"/>
      <c r="CH625" s="16"/>
      <c r="CI625" s="16"/>
      <c r="CJ625" s="16"/>
      <c r="CK625" s="16"/>
    </row>
    <row r="626" spans="39:89" ht="12.75" customHeight="1">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6"/>
      <c r="BU626" s="16"/>
      <c r="BV626" s="16"/>
      <c r="BW626" s="16"/>
      <c r="BX626" s="16"/>
      <c r="BY626" s="16"/>
      <c r="BZ626" s="16"/>
      <c r="CA626" s="16"/>
      <c r="CB626" s="16"/>
      <c r="CC626" s="16"/>
      <c r="CD626" s="16"/>
      <c r="CE626" s="16"/>
      <c r="CF626" s="16"/>
      <c r="CG626" s="16"/>
      <c r="CH626" s="16"/>
      <c r="CI626" s="16"/>
      <c r="CJ626" s="16"/>
      <c r="CK626" s="16"/>
    </row>
    <row r="627" spans="39:89" ht="12.75" customHeight="1">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6"/>
      <c r="BU627" s="16"/>
      <c r="BV627" s="16"/>
      <c r="BW627" s="16"/>
      <c r="BX627" s="16"/>
      <c r="BY627" s="16"/>
      <c r="BZ627" s="16"/>
      <c r="CA627" s="16"/>
      <c r="CB627" s="16"/>
      <c r="CC627" s="16"/>
      <c r="CD627" s="16"/>
      <c r="CE627" s="16"/>
      <c r="CF627" s="16"/>
      <c r="CG627" s="16"/>
      <c r="CH627" s="16"/>
      <c r="CI627" s="16"/>
      <c r="CJ627" s="16"/>
      <c r="CK627" s="16"/>
    </row>
    <row r="628" spans="39:89" ht="12.75" customHeight="1">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6"/>
      <c r="BU628" s="16"/>
      <c r="BV628" s="16"/>
      <c r="BW628" s="16"/>
      <c r="BX628" s="16"/>
      <c r="BY628" s="16"/>
      <c r="BZ628" s="16"/>
      <c r="CA628" s="16"/>
      <c r="CB628" s="16"/>
      <c r="CC628" s="16"/>
      <c r="CD628" s="16"/>
      <c r="CE628" s="16"/>
      <c r="CF628" s="16"/>
      <c r="CG628" s="16"/>
      <c r="CH628" s="16"/>
      <c r="CI628" s="16"/>
      <c r="CJ628" s="16"/>
      <c r="CK628" s="16"/>
    </row>
    <row r="629" spans="39:89" ht="12.75" customHeight="1">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6"/>
      <c r="BU629" s="16"/>
      <c r="BV629" s="16"/>
      <c r="BW629" s="16"/>
      <c r="BX629" s="16"/>
      <c r="BY629" s="16"/>
      <c r="BZ629" s="16"/>
      <c r="CA629" s="16"/>
      <c r="CB629" s="16"/>
      <c r="CC629" s="16"/>
      <c r="CD629" s="16"/>
      <c r="CE629" s="16"/>
      <c r="CF629" s="16"/>
      <c r="CG629" s="16"/>
      <c r="CH629" s="16"/>
      <c r="CI629" s="16"/>
      <c r="CJ629" s="16"/>
      <c r="CK629" s="16"/>
    </row>
    <row r="630" spans="39:89" ht="12.75" customHeight="1">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6"/>
      <c r="BU630" s="16"/>
      <c r="BV630" s="16"/>
      <c r="BW630" s="16"/>
      <c r="BX630" s="16"/>
      <c r="BY630" s="16"/>
      <c r="BZ630" s="16"/>
      <c r="CA630" s="16"/>
      <c r="CB630" s="16"/>
      <c r="CC630" s="16"/>
      <c r="CD630" s="16"/>
      <c r="CE630" s="16"/>
      <c r="CF630" s="16"/>
      <c r="CG630" s="16"/>
      <c r="CH630" s="16"/>
      <c r="CI630" s="16"/>
      <c r="CJ630" s="16"/>
      <c r="CK630" s="16"/>
    </row>
    <row r="631" spans="39:89" ht="12.75" customHeight="1">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6"/>
      <c r="BU631" s="16"/>
      <c r="BV631" s="16"/>
      <c r="BW631" s="16"/>
      <c r="BX631" s="16"/>
      <c r="BY631" s="16"/>
      <c r="BZ631" s="16"/>
      <c r="CA631" s="16"/>
      <c r="CB631" s="16"/>
      <c r="CC631" s="16"/>
      <c r="CD631" s="16"/>
      <c r="CE631" s="16"/>
      <c r="CF631" s="16"/>
      <c r="CG631" s="16"/>
      <c r="CH631" s="16"/>
      <c r="CI631" s="16"/>
      <c r="CJ631" s="16"/>
      <c r="CK631" s="16"/>
    </row>
    <row r="632" spans="39:89" ht="12.75" customHeight="1">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6"/>
      <c r="BU632" s="16"/>
      <c r="BV632" s="16"/>
      <c r="BW632" s="16"/>
      <c r="BX632" s="16"/>
      <c r="BY632" s="16"/>
      <c r="BZ632" s="16"/>
      <c r="CA632" s="16"/>
      <c r="CB632" s="16"/>
      <c r="CC632" s="16"/>
      <c r="CD632" s="16"/>
      <c r="CE632" s="16"/>
      <c r="CF632" s="16"/>
      <c r="CG632" s="16"/>
      <c r="CH632" s="16"/>
      <c r="CI632" s="16"/>
      <c r="CJ632" s="16"/>
      <c r="CK632" s="16"/>
    </row>
    <row r="633" spans="39:89" ht="12.75" customHeight="1">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6"/>
      <c r="BU633" s="16"/>
      <c r="BV633" s="16"/>
      <c r="BW633" s="16"/>
      <c r="BX633" s="16"/>
      <c r="BY633" s="16"/>
      <c r="BZ633" s="16"/>
      <c r="CA633" s="16"/>
      <c r="CB633" s="16"/>
      <c r="CC633" s="16"/>
      <c r="CD633" s="16"/>
      <c r="CE633" s="16"/>
      <c r="CF633" s="16"/>
      <c r="CG633" s="16"/>
      <c r="CH633" s="16"/>
      <c r="CI633" s="16"/>
      <c r="CJ633" s="16"/>
      <c r="CK633" s="16"/>
    </row>
    <row r="634" spans="39:89" ht="12.75" customHeight="1">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6"/>
      <c r="BU634" s="16"/>
      <c r="BV634" s="16"/>
      <c r="BW634" s="16"/>
      <c r="BX634" s="16"/>
      <c r="BY634" s="16"/>
      <c r="BZ634" s="16"/>
      <c r="CA634" s="16"/>
      <c r="CB634" s="16"/>
      <c r="CC634" s="16"/>
      <c r="CD634" s="16"/>
      <c r="CE634" s="16"/>
      <c r="CF634" s="16"/>
      <c r="CG634" s="16"/>
      <c r="CH634" s="16"/>
      <c r="CI634" s="16"/>
      <c r="CJ634" s="16"/>
      <c r="CK634" s="16"/>
    </row>
    <row r="635" spans="39:89" ht="12.75" customHeight="1">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6"/>
      <c r="BU635" s="16"/>
      <c r="BV635" s="16"/>
      <c r="BW635" s="16"/>
      <c r="BX635" s="16"/>
      <c r="BY635" s="16"/>
      <c r="BZ635" s="16"/>
      <c r="CA635" s="16"/>
      <c r="CB635" s="16"/>
      <c r="CC635" s="16"/>
      <c r="CD635" s="16"/>
      <c r="CE635" s="16"/>
      <c r="CF635" s="16"/>
      <c r="CG635" s="16"/>
      <c r="CH635" s="16"/>
      <c r="CI635" s="16"/>
      <c r="CJ635" s="16"/>
      <c r="CK635" s="16"/>
    </row>
    <row r="636" spans="39:89" ht="12.75" customHeight="1">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6"/>
      <c r="BU636" s="16"/>
      <c r="BV636" s="16"/>
      <c r="BW636" s="16"/>
      <c r="BX636" s="16"/>
      <c r="BY636" s="16"/>
      <c r="BZ636" s="16"/>
      <c r="CA636" s="16"/>
      <c r="CB636" s="16"/>
      <c r="CC636" s="16"/>
      <c r="CD636" s="16"/>
      <c r="CE636" s="16"/>
      <c r="CF636" s="16"/>
      <c r="CG636" s="16"/>
      <c r="CH636" s="16"/>
      <c r="CI636" s="16"/>
      <c r="CJ636" s="16"/>
      <c r="CK636" s="16"/>
    </row>
    <row r="637" spans="39:89" ht="12.75" customHeight="1">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6"/>
      <c r="BU637" s="16"/>
      <c r="BV637" s="16"/>
      <c r="BW637" s="16"/>
      <c r="BX637" s="16"/>
      <c r="BY637" s="16"/>
      <c r="BZ637" s="16"/>
      <c r="CA637" s="16"/>
      <c r="CB637" s="16"/>
      <c r="CC637" s="16"/>
      <c r="CD637" s="16"/>
      <c r="CE637" s="16"/>
      <c r="CF637" s="16"/>
      <c r="CG637" s="16"/>
      <c r="CH637" s="16"/>
      <c r="CI637" s="16"/>
      <c r="CJ637" s="16"/>
      <c r="CK637" s="16"/>
    </row>
    <row r="638" spans="39:89" ht="12.75" customHeight="1">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6"/>
      <c r="BU638" s="16"/>
      <c r="BV638" s="16"/>
      <c r="BW638" s="16"/>
      <c r="BX638" s="16"/>
      <c r="BY638" s="16"/>
      <c r="BZ638" s="16"/>
      <c r="CA638" s="16"/>
      <c r="CB638" s="16"/>
      <c r="CC638" s="16"/>
      <c r="CD638" s="16"/>
      <c r="CE638" s="16"/>
      <c r="CF638" s="16"/>
      <c r="CG638" s="16"/>
      <c r="CH638" s="16"/>
      <c r="CI638" s="16"/>
      <c r="CJ638" s="16"/>
      <c r="CK638" s="16"/>
    </row>
    <row r="639" spans="39:89" ht="12.75" customHeight="1">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6"/>
      <c r="BU639" s="16"/>
      <c r="BV639" s="16"/>
      <c r="BW639" s="16"/>
      <c r="BX639" s="16"/>
      <c r="BY639" s="16"/>
      <c r="BZ639" s="16"/>
      <c r="CA639" s="16"/>
      <c r="CB639" s="16"/>
      <c r="CC639" s="16"/>
      <c r="CD639" s="16"/>
      <c r="CE639" s="16"/>
      <c r="CF639" s="16"/>
      <c r="CG639" s="16"/>
      <c r="CH639" s="16"/>
      <c r="CI639" s="16"/>
      <c r="CJ639" s="16"/>
      <c r="CK639" s="16"/>
    </row>
    <row r="640" spans="39:89" ht="12.75" customHeight="1">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6"/>
      <c r="BU640" s="16"/>
      <c r="BV640" s="16"/>
      <c r="BW640" s="16"/>
      <c r="BX640" s="16"/>
      <c r="BY640" s="16"/>
      <c r="BZ640" s="16"/>
      <c r="CA640" s="16"/>
      <c r="CB640" s="16"/>
      <c r="CC640" s="16"/>
      <c r="CD640" s="16"/>
      <c r="CE640" s="16"/>
      <c r="CF640" s="16"/>
      <c r="CG640" s="16"/>
      <c r="CH640" s="16"/>
      <c r="CI640" s="16"/>
      <c r="CJ640" s="16"/>
      <c r="CK640" s="16"/>
    </row>
    <row r="641" spans="39:89" ht="12.75" customHeight="1">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6"/>
      <c r="BU641" s="16"/>
      <c r="BV641" s="16"/>
      <c r="BW641" s="16"/>
      <c r="BX641" s="16"/>
      <c r="BY641" s="16"/>
      <c r="BZ641" s="16"/>
      <c r="CA641" s="16"/>
      <c r="CB641" s="16"/>
      <c r="CC641" s="16"/>
      <c r="CD641" s="16"/>
      <c r="CE641" s="16"/>
      <c r="CF641" s="16"/>
      <c r="CG641" s="16"/>
      <c r="CH641" s="16"/>
      <c r="CI641" s="16"/>
      <c r="CJ641" s="16"/>
      <c r="CK641" s="16"/>
    </row>
    <row r="642" spans="39:89" ht="12.75" customHeight="1">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6"/>
      <c r="BU642" s="16"/>
      <c r="BV642" s="16"/>
      <c r="BW642" s="16"/>
      <c r="BX642" s="16"/>
      <c r="BY642" s="16"/>
      <c r="BZ642" s="16"/>
      <c r="CA642" s="16"/>
      <c r="CB642" s="16"/>
      <c r="CC642" s="16"/>
      <c r="CD642" s="16"/>
      <c r="CE642" s="16"/>
      <c r="CF642" s="16"/>
      <c r="CG642" s="16"/>
      <c r="CH642" s="16"/>
      <c r="CI642" s="16"/>
      <c r="CJ642" s="16"/>
      <c r="CK642" s="16"/>
    </row>
    <row r="643" spans="39:89" ht="12.75" customHeight="1">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6"/>
      <c r="BU643" s="16"/>
      <c r="BV643" s="16"/>
      <c r="BW643" s="16"/>
      <c r="BX643" s="16"/>
      <c r="BY643" s="16"/>
      <c r="BZ643" s="16"/>
      <c r="CA643" s="16"/>
      <c r="CB643" s="16"/>
      <c r="CC643" s="16"/>
      <c r="CD643" s="16"/>
      <c r="CE643" s="16"/>
      <c r="CF643" s="16"/>
      <c r="CG643" s="16"/>
      <c r="CH643" s="16"/>
      <c r="CI643" s="16"/>
      <c r="CJ643" s="16"/>
      <c r="CK643" s="16"/>
    </row>
    <row r="644" spans="39:89" ht="12.75" customHeight="1">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6"/>
      <c r="BU644" s="16"/>
      <c r="BV644" s="16"/>
      <c r="BW644" s="16"/>
      <c r="BX644" s="16"/>
      <c r="BY644" s="16"/>
      <c r="BZ644" s="16"/>
      <c r="CA644" s="16"/>
      <c r="CB644" s="16"/>
      <c r="CC644" s="16"/>
      <c r="CD644" s="16"/>
      <c r="CE644" s="16"/>
      <c r="CF644" s="16"/>
      <c r="CG644" s="16"/>
      <c r="CH644" s="16"/>
      <c r="CI644" s="16"/>
      <c r="CJ644" s="16"/>
      <c r="CK644" s="16"/>
    </row>
    <row r="645" spans="39:89" ht="12.75" customHeight="1">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6"/>
      <c r="BU645" s="16"/>
      <c r="BV645" s="16"/>
      <c r="BW645" s="16"/>
      <c r="BX645" s="16"/>
      <c r="BY645" s="16"/>
      <c r="BZ645" s="16"/>
      <c r="CA645" s="16"/>
      <c r="CB645" s="16"/>
      <c r="CC645" s="16"/>
      <c r="CD645" s="16"/>
      <c r="CE645" s="16"/>
      <c r="CF645" s="16"/>
      <c r="CG645" s="16"/>
      <c r="CH645" s="16"/>
      <c r="CI645" s="16"/>
      <c r="CJ645" s="16"/>
      <c r="CK645" s="16"/>
    </row>
    <row r="646" spans="39:89" ht="12.75" customHeight="1">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6"/>
      <c r="BU646" s="16"/>
      <c r="BV646" s="16"/>
      <c r="BW646" s="16"/>
      <c r="BX646" s="16"/>
      <c r="BY646" s="16"/>
      <c r="BZ646" s="16"/>
      <c r="CA646" s="16"/>
      <c r="CB646" s="16"/>
      <c r="CC646" s="16"/>
      <c r="CD646" s="16"/>
      <c r="CE646" s="16"/>
      <c r="CF646" s="16"/>
      <c r="CG646" s="16"/>
      <c r="CH646" s="16"/>
      <c r="CI646" s="16"/>
      <c r="CJ646" s="16"/>
      <c r="CK646" s="16"/>
    </row>
    <row r="647" spans="39:89" ht="12.75" customHeight="1">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6"/>
      <c r="BU647" s="16"/>
      <c r="BV647" s="16"/>
      <c r="BW647" s="16"/>
      <c r="BX647" s="16"/>
      <c r="BY647" s="16"/>
      <c r="BZ647" s="16"/>
      <c r="CA647" s="16"/>
      <c r="CB647" s="16"/>
      <c r="CC647" s="16"/>
      <c r="CD647" s="16"/>
      <c r="CE647" s="16"/>
      <c r="CF647" s="16"/>
      <c r="CG647" s="16"/>
      <c r="CH647" s="16"/>
      <c r="CI647" s="16"/>
      <c r="CJ647" s="16"/>
      <c r="CK647" s="16"/>
    </row>
    <row r="648" spans="39:89" ht="12.75" customHeight="1">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6"/>
      <c r="BU648" s="16"/>
      <c r="BV648" s="16"/>
      <c r="BW648" s="16"/>
      <c r="BX648" s="16"/>
      <c r="BY648" s="16"/>
      <c r="BZ648" s="16"/>
      <c r="CA648" s="16"/>
      <c r="CB648" s="16"/>
      <c r="CC648" s="16"/>
      <c r="CD648" s="16"/>
      <c r="CE648" s="16"/>
      <c r="CF648" s="16"/>
      <c r="CG648" s="16"/>
      <c r="CH648" s="16"/>
      <c r="CI648" s="16"/>
      <c r="CJ648" s="16"/>
      <c r="CK648" s="16"/>
    </row>
    <row r="649" spans="39:89" ht="12.75" customHeight="1">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6"/>
      <c r="BU649" s="16"/>
      <c r="BV649" s="16"/>
      <c r="BW649" s="16"/>
      <c r="BX649" s="16"/>
      <c r="BY649" s="16"/>
      <c r="BZ649" s="16"/>
      <c r="CA649" s="16"/>
      <c r="CB649" s="16"/>
      <c r="CC649" s="16"/>
      <c r="CD649" s="16"/>
      <c r="CE649" s="16"/>
      <c r="CF649" s="16"/>
      <c r="CG649" s="16"/>
      <c r="CH649" s="16"/>
      <c r="CI649" s="16"/>
      <c r="CJ649" s="16"/>
      <c r="CK649" s="16"/>
    </row>
    <row r="650" spans="39:89" ht="12.75" customHeight="1">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6"/>
      <c r="BU650" s="16"/>
      <c r="BV650" s="16"/>
      <c r="BW650" s="16"/>
      <c r="BX650" s="16"/>
      <c r="BY650" s="16"/>
      <c r="BZ650" s="16"/>
      <c r="CA650" s="16"/>
      <c r="CB650" s="16"/>
      <c r="CC650" s="16"/>
      <c r="CD650" s="16"/>
      <c r="CE650" s="16"/>
      <c r="CF650" s="16"/>
      <c r="CG650" s="16"/>
      <c r="CH650" s="16"/>
      <c r="CI650" s="16"/>
      <c r="CJ650" s="16"/>
      <c r="CK650" s="16"/>
    </row>
    <row r="651" spans="39:89" ht="12.75" customHeight="1">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6"/>
      <c r="BU651" s="16"/>
      <c r="BV651" s="16"/>
      <c r="BW651" s="16"/>
      <c r="BX651" s="16"/>
      <c r="BY651" s="16"/>
      <c r="BZ651" s="16"/>
      <c r="CA651" s="16"/>
      <c r="CB651" s="16"/>
      <c r="CC651" s="16"/>
      <c r="CD651" s="16"/>
      <c r="CE651" s="16"/>
      <c r="CF651" s="16"/>
      <c r="CG651" s="16"/>
      <c r="CH651" s="16"/>
      <c r="CI651" s="16"/>
      <c r="CJ651" s="16"/>
      <c r="CK651" s="16"/>
    </row>
    <row r="652" spans="39:89" ht="12.75" customHeight="1">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6"/>
      <c r="BU652" s="16"/>
      <c r="BV652" s="16"/>
      <c r="BW652" s="16"/>
      <c r="BX652" s="16"/>
      <c r="BY652" s="16"/>
      <c r="BZ652" s="16"/>
      <c r="CA652" s="16"/>
      <c r="CB652" s="16"/>
      <c r="CC652" s="16"/>
      <c r="CD652" s="16"/>
      <c r="CE652" s="16"/>
      <c r="CF652" s="16"/>
      <c r="CG652" s="16"/>
      <c r="CH652" s="16"/>
      <c r="CI652" s="16"/>
      <c r="CJ652" s="16"/>
      <c r="CK652" s="16"/>
    </row>
    <row r="653" spans="39:89" ht="12.75" customHeight="1">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6"/>
      <c r="BU653" s="16"/>
      <c r="BV653" s="16"/>
      <c r="BW653" s="16"/>
      <c r="BX653" s="16"/>
      <c r="BY653" s="16"/>
      <c r="BZ653" s="16"/>
      <c r="CA653" s="16"/>
      <c r="CB653" s="16"/>
      <c r="CC653" s="16"/>
      <c r="CD653" s="16"/>
      <c r="CE653" s="16"/>
      <c r="CF653" s="16"/>
      <c r="CG653" s="16"/>
      <c r="CH653" s="16"/>
      <c r="CI653" s="16"/>
      <c r="CJ653" s="16"/>
      <c r="CK653" s="16"/>
    </row>
    <row r="654" spans="39:89" ht="12.75" customHeight="1">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6"/>
      <c r="BU654" s="16"/>
      <c r="BV654" s="16"/>
      <c r="BW654" s="16"/>
      <c r="BX654" s="16"/>
      <c r="BY654" s="16"/>
      <c r="BZ654" s="16"/>
      <c r="CA654" s="16"/>
      <c r="CB654" s="16"/>
      <c r="CC654" s="16"/>
      <c r="CD654" s="16"/>
      <c r="CE654" s="16"/>
      <c r="CF654" s="16"/>
      <c r="CG654" s="16"/>
      <c r="CH654" s="16"/>
      <c r="CI654" s="16"/>
      <c r="CJ654" s="16"/>
      <c r="CK654" s="16"/>
    </row>
    <row r="655" spans="39:89" ht="12.75" customHeight="1">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6"/>
      <c r="BU655" s="16"/>
      <c r="BV655" s="16"/>
      <c r="BW655" s="16"/>
      <c r="BX655" s="16"/>
      <c r="BY655" s="16"/>
      <c r="BZ655" s="16"/>
      <c r="CA655" s="16"/>
      <c r="CB655" s="16"/>
      <c r="CC655" s="16"/>
      <c r="CD655" s="16"/>
      <c r="CE655" s="16"/>
      <c r="CF655" s="16"/>
      <c r="CG655" s="16"/>
      <c r="CH655" s="16"/>
      <c r="CI655" s="16"/>
      <c r="CJ655" s="16"/>
      <c r="CK655" s="16"/>
    </row>
    <row r="656" spans="39:89" ht="12.75" customHeight="1">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6"/>
      <c r="BU656" s="16"/>
      <c r="BV656" s="16"/>
      <c r="BW656" s="16"/>
      <c r="BX656" s="16"/>
      <c r="BY656" s="16"/>
      <c r="BZ656" s="16"/>
      <c r="CA656" s="16"/>
      <c r="CB656" s="16"/>
      <c r="CC656" s="16"/>
      <c r="CD656" s="16"/>
      <c r="CE656" s="16"/>
      <c r="CF656" s="16"/>
      <c r="CG656" s="16"/>
      <c r="CH656" s="16"/>
      <c r="CI656" s="16"/>
      <c r="CJ656" s="16"/>
      <c r="CK656" s="16"/>
    </row>
    <row r="657" spans="39:89" ht="12.75" customHeight="1">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6"/>
      <c r="BU657" s="16"/>
      <c r="BV657" s="16"/>
      <c r="BW657" s="16"/>
      <c r="BX657" s="16"/>
      <c r="BY657" s="16"/>
      <c r="BZ657" s="16"/>
      <c r="CA657" s="16"/>
      <c r="CB657" s="16"/>
      <c r="CC657" s="16"/>
      <c r="CD657" s="16"/>
      <c r="CE657" s="16"/>
      <c r="CF657" s="16"/>
      <c r="CG657" s="16"/>
      <c r="CH657" s="16"/>
      <c r="CI657" s="16"/>
      <c r="CJ657" s="16"/>
      <c r="CK657" s="16"/>
    </row>
    <row r="658" spans="39:89" ht="12.75" customHeight="1">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6"/>
      <c r="BU658" s="16"/>
      <c r="BV658" s="16"/>
      <c r="BW658" s="16"/>
      <c r="BX658" s="16"/>
      <c r="BY658" s="16"/>
      <c r="BZ658" s="16"/>
      <c r="CA658" s="16"/>
      <c r="CB658" s="16"/>
      <c r="CC658" s="16"/>
      <c r="CD658" s="16"/>
      <c r="CE658" s="16"/>
      <c r="CF658" s="16"/>
      <c r="CG658" s="16"/>
      <c r="CH658" s="16"/>
      <c r="CI658" s="16"/>
      <c r="CJ658" s="16"/>
      <c r="CK658" s="16"/>
    </row>
    <row r="659" spans="39:89" ht="12.75" customHeight="1">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6"/>
      <c r="BU659" s="16"/>
      <c r="BV659" s="16"/>
      <c r="BW659" s="16"/>
      <c r="BX659" s="16"/>
      <c r="BY659" s="16"/>
      <c r="BZ659" s="16"/>
      <c r="CA659" s="16"/>
      <c r="CB659" s="16"/>
      <c r="CC659" s="16"/>
      <c r="CD659" s="16"/>
      <c r="CE659" s="16"/>
      <c r="CF659" s="16"/>
      <c r="CG659" s="16"/>
      <c r="CH659" s="16"/>
      <c r="CI659" s="16"/>
      <c r="CJ659" s="16"/>
      <c r="CK659" s="16"/>
    </row>
    <row r="660" spans="39:89" ht="12.75" customHeight="1">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6"/>
      <c r="BU660" s="16"/>
      <c r="BV660" s="16"/>
      <c r="BW660" s="16"/>
      <c r="BX660" s="16"/>
      <c r="BY660" s="16"/>
      <c r="BZ660" s="16"/>
      <c r="CA660" s="16"/>
      <c r="CB660" s="16"/>
      <c r="CC660" s="16"/>
      <c r="CD660" s="16"/>
      <c r="CE660" s="16"/>
      <c r="CF660" s="16"/>
      <c r="CG660" s="16"/>
      <c r="CH660" s="16"/>
      <c r="CI660" s="16"/>
      <c r="CJ660" s="16"/>
      <c r="CK660" s="16"/>
    </row>
    <row r="661" spans="39:89" ht="12.75" customHeight="1">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6"/>
      <c r="BU661" s="16"/>
      <c r="BV661" s="16"/>
      <c r="BW661" s="16"/>
      <c r="BX661" s="16"/>
      <c r="BY661" s="16"/>
      <c r="BZ661" s="16"/>
      <c r="CA661" s="16"/>
      <c r="CB661" s="16"/>
      <c r="CC661" s="16"/>
      <c r="CD661" s="16"/>
      <c r="CE661" s="16"/>
      <c r="CF661" s="16"/>
      <c r="CG661" s="16"/>
      <c r="CH661" s="16"/>
      <c r="CI661" s="16"/>
      <c r="CJ661" s="16"/>
      <c r="CK661" s="16"/>
    </row>
    <row r="662" spans="39:89" ht="12.75" customHeight="1">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6"/>
      <c r="BU662" s="16"/>
      <c r="BV662" s="16"/>
      <c r="BW662" s="16"/>
      <c r="BX662" s="16"/>
      <c r="BY662" s="16"/>
      <c r="BZ662" s="16"/>
      <c r="CA662" s="16"/>
      <c r="CB662" s="16"/>
      <c r="CC662" s="16"/>
      <c r="CD662" s="16"/>
      <c r="CE662" s="16"/>
      <c r="CF662" s="16"/>
      <c r="CG662" s="16"/>
      <c r="CH662" s="16"/>
      <c r="CI662" s="16"/>
      <c r="CJ662" s="16"/>
      <c r="CK662" s="16"/>
    </row>
    <row r="663" spans="39:89" ht="12.75" customHeight="1">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6"/>
      <c r="BU663" s="16"/>
      <c r="BV663" s="16"/>
      <c r="BW663" s="16"/>
      <c r="BX663" s="16"/>
      <c r="BY663" s="16"/>
      <c r="BZ663" s="16"/>
      <c r="CA663" s="16"/>
      <c r="CB663" s="16"/>
      <c r="CC663" s="16"/>
      <c r="CD663" s="16"/>
      <c r="CE663" s="16"/>
      <c r="CF663" s="16"/>
      <c r="CG663" s="16"/>
      <c r="CH663" s="16"/>
      <c r="CI663" s="16"/>
      <c r="CJ663" s="16"/>
      <c r="CK663" s="16"/>
    </row>
    <row r="664" spans="39:89" ht="12.75" customHeight="1">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6"/>
      <c r="BU664" s="16"/>
      <c r="BV664" s="16"/>
      <c r="BW664" s="16"/>
      <c r="BX664" s="16"/>
      <c r="BY664" s="16"/>
      <c r="BZ664" s="16"/>
      <c r="CA664" s="16"/>
      <c r="CB664" s="16"/>
      <c r="CC664" s="16"/>
      <c r="CD664" s="16"/>
      <c r="CE664" s="16"/>
      <c r="CF664" s="16"/>
      <c r="CG664" s="16"/>
      <c r="CH664" s="16"/>
      <c r="CI664" s="16"/>
      <c r="CJ664" s="16"/>
      <c r="CK664" s="16"/>
    </row>
    <row r="665" spans="39:89" ht="12.75" customHeight="1">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6"/>
      <c r="BU665" s="16"/>
      <c r="BV665" s="16"/>
      <c r="BW665" s="16"/>
      <c r="BX665" s="16"/>
      <c r="BY665" s="16"/>
      <c r="BZ665" s="16"/>
      <c r="CA665" s="16"/>
      <c r="CB665" s="16"/>
      <c r="CC665" s="16"/>
      <c r="CD665" s="16"/>
      <c r="CE665" s="16"/>
      <c r="CF665" s="16"/>
      <c r="CG665" s="16"/>
      <c r="CH665" s="16"/>
      <c r="CI665" s="16"/>
      <c r="CJ665" s="16"/>
      <c r="CK665" s="16"/>
    </row>
    <row r="666" spans="39:89" ht="12.75" customHeight="1">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6"/>
      <c r="BU666" s="16"/>
      <c r="BV666" s="16"/>
      <c r="BW666" s="16"/>
      <c r="BX666" s="16"/>
      <c r="BY666" s="16"/>
      <c r="BZ666" s="16"/>
      <c r="CA666" s="16"/>
      <c r="CB666" s="16"/>
      <c r="CC666" s="16"/>
      <c r="CD666" s="16"/>
      <c r="CE666" s="16"/>
      <c r="CF666" s="16"/>
      <c r="CG666" s="16"/>
      <c r="CH666" s="16"/>
      <c r="CI666" s="16"/>
      <c r="CJ666" s="16"/>
      <c r="CK666" s="16"/>
    </row>
    <row r="667" spans="39:89" ht="12.75" customHeight="1">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6"/>
      <c r="BU667" s="16"/>
      <c r="BV667" s="16"/>
      <c r="BW667" s="16"/>
      <c r="BX667" s="16"/>
      <c r="BY667" s="16"/>
      <c r="BZ667" s="16"/>
      <c r="CA667" s="16"/>
      <c r="CB667" s="16"/>
      <c r="CC667" s="16"/>
      <c r="CD667" s="16"/>
      <c r="CE667" s="16"/>
      <c r="CF667" s="16"/>
      <c r="CG667" s="16"/>
      <c r="CH667" s="16"/>
      <c r="CI667" s="16"/>
      <c r="CJ667" s="16"/>
      <c r="CK667" s="16"/>
    </row>
    <row r="668" spans="39:89" ht="12.75" customHeight="1">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6"/>
      <c r="BU668" s="16"/>
      <c r="BV668" s="16"/>
      <c r="BW668" s="16"/>
      <c r="BX668" s="16"/>
      <c r="BY668" s="16"/>
      <c r="BZ668" s="16"/>
      <c r="CA668" s="16"/>
      <c r="CB668" s="16"/>
      <c r="CC668" s="16"/>
      <c r="CD668" s="16"/>
      <c r="CE668" s="16"/>
      <c r="CF668" s="16"/>
      <c r="CG668" s="16"/>
      <c r="CH668" s="16"/>
      <c r="CI668" s="16"/>
      <c r="CJ668" s="16"/>
      <c r="CK668" s="16"/>
    </row>
    <row r="669" spans="39:89" ht="12.75" customHeight="1">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6"/>
      <c r="BU669" s="16"/>
      <c r="BV669" s="16"/>
      <c r="BW669" s="16"/>
      <c r="BX669" s="16"/>
      <c r="BY669" s="16"/>
      <c r="BZ669" s="16"/>
      <c r="CA669" s="16"/>
      <c r="CB669" s="16"/>
      <c r="CC669" s="16"/>
      <c r="CD669" s="16"/>
      <c r="CE669" s="16"/>
      <c r="CF669" s="16"/>
      <c r="CG669" s="16"/>
      <c r="CH669" s="16"/>
      <c r="CI669" s="16"/>
      <c r="CJ669" s="16"/>
      <c r="CK669" s="16"/>
    </row>
    <row r="670" spans="39:89" ht="12.75" customHeight="1">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6"/>
      <c r="BU670" s="16"/>
      <c r="BV670" s="16"/>
      <c r="BW670" s="16"/>
      <c r="BX670" s="16"/>
      <c r="BY670" s="16"/>
      <c r="BZ670" s="16"/>
      <c r="CA670" s="16"/>
      <c r="CB670" s="16"/>
      <c r="CC670" s="16"/>
      <c r="CD670" s="16"/>
      <c r="CE670" s="16"/>
      <c r="CF670" s="16"/>
      <c r="CG670" s="16"/>
      <c r="CH670" s="16"/>
      <c r="CI670" s="16"/>
      <c r="CJ670" s="16"/>
      <c r="CK670" s="16"/>
    </row>
    <row r="671" spans="39:89" ht="12.75" customHeight="1">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6"/>
      <c r="BU671" s="16"/>
      <c r="BV671" s="16"/>
      <c r="BW671" s="16"/>
      <c r="BX671" s="16"/>
      <c r="BY671" s="16"/>
      <c r="BZ671" s="16"/>
      <c r="CA671" s="16"/>
      <c r="CB671" s="16"/>
      <c r="CC671" s="16"/>
      <c r="CD671" s="16"/>
      <c r="CE671" s="16"/>
      <c r="CF671" s="16"/>
      <c r="CG671" s="16"/>
      <c r="CH671" s="16"/>
      <c r="CI671" s="16"/>
      <c r="CJ671" s="16"/>
      <c r="CK671" s="16"/>
    </row>
    <row r="672" spans="39:89" ht="12.75" customHeight="1">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6"/>
      <c r="BU672" s="16"/>
      <c r="BV672" s="16"/>
      <c r="BW672" s="16"/>
      <c r="BX672" s="16"/>
      <c r="BY672" s="16"/>
      <c r="BZ672" s="16"/>
      <c r="CA672" s="16"/>
      <c r="CB672" s="16"/>
      <c r="CC672" s="16"/>
      <c r="CD672" s="16"/>
      <c r="CE672" s="16"/>
      <c r="CF672" s="16"/>
      <c r="CG672" s="16"/>
      <c r="CH672" s="16"/>
      <c r="CI672" s="16"/>
      <c r="CJ672" s="16"/>
      <c r="CK672" s="16"/>
    </row>
    <row r="673" spans="39:89" ht="12.75" customHeight="1">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6"/>
      <c r="BU673" s="16"/>
      <c r="BV673" s="16"/>
      <c r="BW673" s="16"/>
      <c r="BX673" s="16"/>
      <c r="BY673" s="16"/>
      <c r="BZ673" s="16"/>
      <c r="CA673" s="16"/>
      <c r="CB673" s="16"/>
      <c r="CC673" s="16"/>
      <c r="CD673" s="16"/>
      <c r="CE673" s="16"/>
      <c r="CF673" s="16"/>
      <c r="CG673" s="16"/>
      <c r="CH673" s="16"/>
      <c r="CI673" s="16"/>
      <c r="CJ673" s="16"/>
      <c r="CK673" s="16"/>
    </row>
    <row r="674" spans="39:89" ht="12.75" customHeight="1">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6"/>
      <c r="BU674" s="16"/>
      <c r="BV674" s="16"/>
      <c r="BW674" s="16"/>
      <c r="BX674" s="16"/>
      <c r="BY674" s="16"/>
      <c r="BZ674" s="16"/>
      <c r="CA674" s="16"/>
      <c r="CB674" s="16"/>
      <c r="CC674" s="16"/>
      <c r="CD674" s="16"/>
      <c r="CE674" s="16"/>
      <c r="CF674" s="16"/>
      <c r="CG674" s="16"/>
      <c r="CH674" s="16"/>
      <c r="CI674" s="16"/>
      <c r="CJ674" s="16"/>
      <c r="CK674" s="16"/>
    </row>
    <row r="675" spans="39:89" ht="12.75" customHeight="1">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6"/>
      <c r="BU675" s="16"/>
      <c r="BV675" s="16"/>
      <c r="BW675" s="16"/>
      <c r="BX675" s="16"/>
      <c r="BY675" s="16"/>
      <c r="BZ675" s="16"/>
      <c r="CA675" s="16"/>
      <c r="CB675" s="16"/>
      <c r="CC675" s="16"/>
      <c r="CD675" s="16"/>
      <c r="CE675" s="16"/>
      <c r="CF675" s="16"/>
      <c r="CG675" s="16"/>
      <c r="CH675" s="16"/>
      <c r="CI675" s="16"/>
      <c r="CJ675" s="16"/>
      <c r="CK675" s="16"/>
    </row>
    <row r="676" spans="39:89" ht="12.75" customHeight="1">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6"/>
      <c r="BU676" s="16"/>
      <c r="BV676" s="16"/>
      <c r="BW676" s="16"/>
      <c r="BX676" s="16"/>
      <c r="BY676" s="16"/>
      <c r="BZ676" s="16"/>
      <c r="CA676" s="16"/>
      <c r="CB676" s="16"/>
      <c r="CC676" s="16"/>
      <c r="CD676" s="16"/>
      <c r="CE676" s="16"/>
      <c r="CF676" s="16"/>
      <c r="CG676" s="16"/>
      <c r="CH676" s="16"/>
      <c r="CI676" s="16"/>
      <c r="CJ676" s="16"/>
      <c r="CK676" s="16"/>
    </row>
    <row r="677" spans="39:89" ht="12.75" customHeight="1">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6"/>
      <c r="BU677" s="16"/>
      <c r="BV677" s="16"/>
      <c r="BW677" s="16"/>
      <c r="BX677" s="16"/>
      <c r="BY677" s="16"/>
      <c r="BZ677" s="16"/>
      <c r="CA677" s="16"/>
      <c r="CB677" s="16"/>
      <c r="CC677" s="16"/>
      <c r="CD677" s="16"/>
      <c r="CE677" s="16"/>
      <c r="CF677" s="16"/>
      <c r="CG677" s="16"/>
      <c r="CH677" s="16"/>
      <c r="CI677" s="16"/>
      <c r="CJ677" s="16"/>
      <c r="CK677" s="16"/>
    </row>
    <row r="678" spans="39:89" ht="12.75" customHeight="1">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6"/>
      <c r="BU678" s="16"/>
      <c r="BV678" s="16"/>
      <c r="BW678" s="16"/>
      <c r="BX678" s="16"/>
      <c r="BY678" s="16"/>
      <c r="BZ678" s="16"/>
      <c r="CA678" s="16"/>
      <c r="CB678" s="16"/>
      <c r="CC678" s="16"/>
      <c r="CD678" s="16"/>
      <c r="CE678" s="16"/>
      <c r="CF678" s="16"/>
      <c r="CG678" s="16"/>
      <c r="CH678" s="16"/>
      <c r="CI678" s="16"/>
      <c r="CJ678" s="16"/>
      <c r="CK678" s="16"/>
    </row>
    <row r="679" spans="39:89" ht="12.75" customHeight="1">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6"/>
      <c r="BU679" s="16"/>
      <c r="BV679" s="16"/>
      <c r="BW679" s="16"/>
      <c r="BX679" s="16"/>
      <c r="BY679" s="16"/>
      <c r="BZ679" s="16"/>
      <c r="CA679" s="16"/>
      <c r="CB679" s="16"/>
      <c r="CC679" s="16"/>
      <c r="CD679" s="16"/>
      <c r="CE679" s="16"/>
      <c r="CF679" s="16"/>
      <c r="CG679" s="16"/>
      <c r="CH679" s="16"/>
      <c r="CI679" s="16"/>
      <c r="CJ679" s="16"/>
      <c r="CK679" s="16"/>
    </row>
    <row r="680" spans="39:89" ht="12.75" customHeight="1">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6"/>
      <c r="BU680" s="16"/>
      <c r="BV680" s="16"/>
      <c r="BW680" s="16"/>
      <c r="BX680" s="16"/>
      <c r="BY680" s="16"/>
      <c r="BZ680" s="16"/>
      <c r="CA680" s="16"/>
      <c r="CB680" s="16"/>
      <c r="CC680" s="16"/>
      <c r="CD680" s="16"/>
      <c r="CE680" s="16"/>
      <c r="CF680" s="16"/>
      <c r="CG680" s="16"/>
      <c r="CH680" s="16"/>
      <c r="CI680" s="16"/>
      <c r="CJ680" s="16"/>
      <c r="CK680" s="16"/>
    </row>
    <row r="681" spans="39:89" ht="12.75" customHeight="1">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6"/>
      <c r="BU681" s="16"/>
      <c r="BV681" s="16"/>
      <c r="BW681" s="16"/>
      <c r="BX681" s="16"/>
      <c r="BY681" s="16"/>
      <c r="BZ681" s="16"/>
      <c r="CA681" s="16"/>
      <c r="CB681" s="16"/>
      <c r="CC681" s="16"/>
      <c r="CD681" s="16"/>
      <c r="CE681" s="16"/>
      <c r="CF681" s="16"/>
      <c r="CG681" s="16"/>
      <c r="CH681" s="16"/>
      <c r="CI681" s="16"/>
      <c r="CJ681" s="16"/>
      <c r="CK681" s="16"/>
    </row>
    <row r="682" spans="39:89" ht="12.75" customHeight="1">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6"/>
      <c r="BU682" s="16"/>
      <c r="BV682" s="16"/>
      <c r="BW682" s="16"/>
      <c r="BX682" s="16"/>
      <c r="BY682" s="16"/>
      <c r="BZ682" s="16"/>
      <c r="CA682" s="16"/>
      <c r="CB682" s="16"/>
      <c r="CC682" s="16"/>
      <c r="CD682" s="16"/>
      <c r="CE682" s="16"/>
      <c r="CF682" s="16"/>
      <c r="CG682" s="16"/>
      <c r="CH682" s="16"/>
      <c r="CI682" s="16"/>
      <c r="CJ682" s="16"/>
      <c r="CK682" s="16"/>
    </row>
    <row r="683" spans="39:89" ht="12.75" customHeight="1">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6"/>
      <c r="BU683" s="16"/>
      <c r="BV683" s="16"/>
      <c r="BW683" s="16"/>
      <c r="BX683" s="16"/>
      <c r="BY683" s="16"/>
      <c r="BZ683" s="16"/>
      <c r="CA683" s="16"/>
      <c r="CB683" s="16"/>
      <c r="CC683" s="16"/>
      <c r="CD683" s="16"/>
      <c r="CE683" s="16"/>
      <c r="CF683" s="16"/>
      <c r="CG683" s="16"/>
      <c r="CH683" s="16"/>
      <c r="CI683" s="16"/>
      <c r="CJ683" s="16"/>
      <c r="CK683" s="16"/>
    </row>
    <row r="684" spans="39:89" ht="12.75" customHeight="1">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6"/>
      <c r="BU684" s="16"/>
      <c r="BV684" s="16"/>
      <c r="BW684" s="16"/>
      <c r="BX684" s="16"/>
      <c r="BY684" s="16"/>
      <c r="BZ684" s="16"/>
      <c r="CA684" s="16"/>
      <c r="CB684" s="16"/>
      <c r="CC684" s="16"/>
      <c r="CD684" s="16"/>
      <c r="CE684" s="16"/>
      <c r="CF684" s="16"/>
      <c r="CG684" s="16"/>
      <c r="CH684" s="16"/>
      <c r="CI684" s="16"/>
      <c r="CJ684" s="16"/>
      <c r="CK684" s="16"/>
    </row>
    <row r="685" spans="39:89" ht="12.75" customHeight="1">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6"/>
      <c r="BU685" s="16"/>
      <c r="BV685" s="16"/>
      <c r="BW685" s="16"/>
      <c r="BX685" s="16"/>
      <c r="BY685" s="16"/>
      <c r="BZ685" s="16"/>
      <c r="CA685" s="16"/>
      <c r="CB685" s="16"/>
      <c r="CC685" s="16"/>
      <c r="CD685" s="16"/>
      <c r="CE685" s="16"/>
      <c r="CF685" s="16"/>
      <c r="CG685" s="16"/>
      <c r="CH685" s="16"/>
      <c r="CI685" s="16"/>
      <c r="CJ685" s="16"/>
      <c r="CK685" s="16"/>
    </row>
    <row r="686" spans="39:89" ht="12.75" customHeight="1">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6"/>
      <c r="BU686" s="16"/>
      <c r="BV686" s="16"/>
      <c r="BW686" s="16"/>
      <c r="BX686" s="16"/>
      <c r="BY686" s="16"/>
      <c r="BZ686" s="16"/>
      <c r="CA686" s="16"/>
      <c r="CB686" s="16"/>
      <c r="CC686" s="16"/>
      <c r="CD686" s="16"/>
      <c r="CE686" s="16"/>
      <c r="CF686" s="16"/>
      <c r="CG686" s="16"/>
      <c r="CH686" s="16"/>
      <c r="CI686" s="16"/>
      <c r="CJ686" s="16"/>
      <c r="CK686" s="16"/>
    </row>
    <row r="687" spans="39:89" ht="12.75" customHeight="1">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6"/>
      <c r="BU687" s="16"/>
      <c r="BV687" s="16"/>
      <c r="BW687" s="16"/>
      <c r="BX687" s="16"/>
      <c r="BY687" s="16"/>
      <c r="BZ687" s="16"/>
      <c r="CA687" s="16"/>
      <c r="CB687" s="16"/>
      <c r="CC687" s="16"/>
      <c r="CD687" s="16"/>
      <c r="CE687" s="16"/>
      <c r="CF687" s="16"/>
      <c r="CG687" s="16"/>
      <c r="CH687" s="16"/>
      <c r="CI687" s="16"/>
      <c r="CJ687" s="16"/>
      <c r="CK687" s="16"/>
    </row>
    <row r="688" spans="39:89" ht="12.75" customHeight="1">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6"/>
      <c r="BU688" s="16"/>
      <c r="BV688" s="16"/>
      <c r="BW688" s="16"/>
      <c r="BX688" s="16"/>
      <c r="BY688" s="16"/>
      <c r="BZ688" s="16"/>
      <c r="CA688" s="16"/>
      <c r="CB688" s="16"/>
      <c r="CC688" s="16"/>
      <c r="CD688" s="16"/>
      <c r="CE688" s="16"/>
      <c r="CF688" s="16"/>
      <c r="CG688" s="16"/>
      <c r="CH688" s="16"/>
      <c r="CI688" s="16"/>
      <c r="CJ688" s="16"/>
      <c r="CK688" s="16"/>
    </row>
    <row r="689" spans="39:89" ht="12.75" customHeight="1">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6"/>
      <c r="BU689" s="16"/>
      <c r="BV689" s="16"/>
      <c r="BW689" s="16"/>
      <c r="BX689" s="16"/>
      <c r="BY689" s="16"/>
      <c r="BZ689" s="16"/>
      <c r="CA689" s="16"/>
      <c r="CB689" s="16"/>
      <c r="CC689" s="16"/>
      <c r="CD689" s="16"/>
      <c r="CE689" s="16"/>
      <c r="CF689" s="16"/>
      <c r="CG689" s="16"/>
      <c r="CH689" s="16"/>
      <c r="CI689" s="16"/>
      <c r="CJ689" s="16"/>
      <c r="CK689" s="16"/>
    </row>
    <row r="690" spans="39:89" ht="12.75" customHeight="1">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6"/>
      <c r="BU690" s="16"/>
      <c r="BV690" s="16"/>
      <c r="BW690" s="16"/>
      <c r="BX690" s="16"/>
      <c r="BY690" s="16"/>
      <c r="BZ690" s="16"/>
      <c r="CA690" s="16"/>
      <c r="CB690" s="16"/>
      <c r="CC690" s="16"/>
      <c r="CD690" s="16"/>
      <c r="CE690" s="16"/>
      <c r="CF690" s="16"/>
      <c r="CG690" s="16"/>
      <c r="CH690" s="16"/>
      <c r="CI690" s="16"/>
      <c r="CJ690" s="16"/>
      <c r="CK690" s="16"/>
    </row>
    <row r="691" spans="39:89" ht="12.75" customHeight="1">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6"/>
      <c r="BU691" s="16"/>
      <c r="BV691" s="16"/>
      <c r="BW691" s="16"/>
      <c r="BX691" s="16"/>
      <c r="BY691" s="16"/>
      <c r="BZ691" s="16"/>
      <c r="CA691" s="16"/>
      <c r="CB691" s="16"/>
      <c r="CC691" s="16"/>
      <c r="CD691" s="16"/>
      <c r="CE691" s="16"/>
      <c r="CF691" s="16"/>
      <c r="CG691" s="16"/>
      <c r="CH691" s="16"/>
      <c r="CI691" s="16"/>
      <c r="CJ691" s="16"/>
      <c r="CK691" s="16"/>
    </row>
    <row r="692" spans="39:89" ht="12.75" customHeight="1">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6"/>
      <c r="BU692" s="16"/>
      <c r="BV692" s="16"/>
      <c r="BW692" s="16"/>
      <c r="BX692" s="16"/>
      <c r="BY692" s="16"/>
      <c r="BZ692" s="16"/>
      <c r="CA692" s="16"/>
      <c r="CB692" s="16"/>
      <c r="CC692" s="16"/>
      <c r="CD692" s="16"/>
      <c r="CE692" s="16"/>
      <c r="CF692" s="16"/>
      <c r="CG692" s="16"/>
      <c r="CH692" s="16"/>
      <c r="CI692" s="16"/>
      <c r="CJ692" s="16"/>
      <c r="CK692" s="16"/>
    </row>
    <row r="693" spans="39:89" ht="12.75" customHeight="1">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6"/>
      <c r="BU693" s="16"/>
      <c r="BV693" s="16"/>
      <c r="BW693" s="16"/>
      <c r="BX693" s="16"/>
      <c r="BY693" s="16"/>
      <c r="BZ693" s="16"/>
      <c r="CA693" s="16"/>
      <c r="CB693" s="16"/>
      <c r="CC693" s="16"/>
      <c r="CD693" s="16"/>
      <c r="CE693" s="16"/>
      <c r="CF693" s="16"/>
      <c r="CG693" s="16"/>
      <c r="CH693" s="16"/>
      <c r="CI693" s="16"/>
      <c r="CJ693" s="16"/>
      <c r="CK693" s="16"/>
    </row>
    <row r="694" spans="39:89" ht="12.75" customHeight="1">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6"/>
      <c r="BU694" s="16"/>
      <c r="BV694" s="16"/>
      <c r="BW694" s="16"/>
      <c r="BX694" s="16"/>
      <c r="BY694" s="16"/>
      <c r="BZ694" s="16"/>
      <c r="CA694" s="16"/>
      <c r="CB694" s="16"/>
      <c r="CC694" s="16"/>
      <c r="CD694" s="16"/>
      <c r="CE694" s="16"/>
      <c r="CF694" s="16"/>
      <c r="CG694" s="16"/>
      <c r="CH694" s="16"/>
      <c r="CI694" s="16"/>
      <c r="CJ694" s="16"/>
      <c r="CK694" s="16"/>
    </row>
    <row r="695" spans="39:89" ht="12.75" customHeight="1">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6"/>
      <c r="BU695" s="16"/>
      <c r="BV695" s="16"/>
      <c r="BW695" s="16"/>
      <c r="BX695" s="16"/>
      <c r="BY695" s="16"/>
      <c r="BZ695" s="16"/>
      <c r="CA695" s="16"/>
      <c r="CB695" s="16"/>
      <c r="CC695" s="16"/>
      <c r="CD695" s="16"/>
      <c r="CE695" s="16"/>
      <c r="CF695" s="16"/>
      <c r="CG695" s="16"/>
      <c r="CH695" s="16"/>
      <c r="CI695" s="16"/>
      <c r="CJ695" s="16"/>
      <c r="CK695" s="16"/>
    </row>
    <row r="696" spans="39:89" ht="12.75" customHeight="1">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6"/>
      <c r="BU696" s="16"/>
      <c r="BV696" s="16"/>
      <c r="BW696" s="16"/>
      <c r="BX696" s="16"/>
      <c r="BY696" s="16"/>
      <c r="BZ696" s="16"/>
      <c r="CA696" s="16"/>
      <c r="CB696" s="16"/>
      <c r="CC696" s="16"/>
      <c r="CD696" s="16"/>
      <c r="CE696" s="16"/>
      <c r="CF696" s="16"/>
      <c r="CG696" s="16"/>
      <c r="CH696" s="16"/>
      <c r="CI696" s="16"/>
      <c r="CJ696" s="16"/>
      <c r="CK696" s="16"/>
    </row>
    <row r="697" spans="39:89" ht="12.75" customHeight="1">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6"/>
      <c r="BU697" s="16"/>
      <c r="BV697" s="16"/>
      <c r="BW697" s="16"/>
      <c r="BX697" s="16"/>
      <c r="BY697" s="16"/>
      <c r="BZ697" s="16"/>
      <c r="CA697" s="16"/>
      <c r="CB697" s="16"/>
      <c r="CC697" s="16"/>
      <c r="CD697" s="16"/>
      <c r="CE697" s="16"/>
      <c r="CF697" s="16"/>
      <c r="CG697" s="16"/>
      <c r="CH697" s="16"/>
      <c r="CI697" s="16"/>
      <c r="CJ697" s="16"/>
      <c r="CK697" s="16"/>
    </row>
    <row r="698" spans="39:89" ht="12.75" customHeight="1">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6"/>
      <c r="BU698" s="16"/>
      <c r="BV698" s="16"/>
      <c r="BW698" s="16"/>
      <c r="BX698" s="16"/>
      <c r="BY698" s="16"/>
      <c r="BZ698" s="16"/>
      <c r="CA698" s="16"/>
      <c r="CB698" s="16"/>
      <c r="CC698" s="16"/>
      <c r="CD698" s="16"/>
      <c r="CE698" s="16"/>
      <c r="CF698" s="16"/>
      <c r="CG698" s="16"/>
      <c r="CH698" s="16"/>
      <c r="CI698" s="16"/>
      <c r="CJ698" s="16"/>
      <c r="CK698" s="16"/>
    </row>
    <row r="699" spans="39:89" ht="12.75" customHeight="1">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6"/>
      <c r="BU699" s="16"/>
      <c r="BV699" s="16"/>
      <c r="BW699" s="16"/>
      <c r="BX699" s="16"/>
      <c r="BY699" s="16"/>
      <c r="BZ699" s="16"/>
      <c r="CA699" s="16"/>
      <c r="CB699" s="16"/>
      <c r="CC699" s="16"/>
      <c r="CD699" s="16"/>
      <c r="CE699" s="16"/>
      <c r="CF699" s="16"/>
      <c r="CG699" s="16"/>
      <c r="CH699" s="16"/>
      <c r="CI699" s="16"/>
      <c r="CJ699" s="16"/>
      <c r="CK699" s="16"/>
    </row>
    <row r="700" spans="39:89" ht="12.75" customHeight="1">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6"/>
      <c r="BU700" s="16"/>
      <c r="BV700" s="16"/>
      <c r="BW700" s="16"/>
      <c r="BX700" s="16"/>
      <c r="BY700" s="16"/>
      <c r="BZ700" s="16"/>
      <c r="CA700" s="16"/>
      <c r="CB700" s="16"/>
      <c r="CC700" s="16"/>
      <c r="CD700" s="16"/>
      <c r="CE700" s="16"/>
      <c r="CF700" s="16"/>
      <c r="CG700" s="16"/>
      <c r="CH700" s="16"/>
      <c r="CI700" s="16"/>
      <c r="CJ700" s="16"/>
      <c r="CK700" s="16"/>
    </row>
    <row r="701" spans="39:89" ht="12.75" customHeight="1">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6"/>
      <c r="BU701" s="16"/>
      <c r="BV701" s="16"/>
      <c r="BW701" s="16"/>
      <c r="BX701" s="16"/>
      <c r="BY701" s="16"/>
      <c r="BZ701" s="16"/>
      <c r="CA701" s="16"/>
      <c r="CB701" s="16"/>
      <c r="CC701" s="16"/>
      <c r="CD701" s="16"/>
      <c r="CE701" s="16"/>
      <c r="CF701" s="16"/>
      <c r="CG701" s="16"/>
      <c r="CH701" s="16"/>
      <c r="CI701" s="16"/>
      <c r="CJ701" s="16"/>
      <c r="CK701" s="16"/>
    </row>
    <row r="702" spans="39:89" ht="12.75" customHeight="1">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6"/>
      <c r="BU702" s="16"/>
      <c r="BV702" s="16"/>
      <c r="BW702" s="16"/>
      <c r="BX702" s="16"/>
      <c r="BY702" s="16"/>
      <c r="BZ702" s="16"/>
      <c r="CA702" s="16"/>
      <c r="CB702" s="16"/>
      <c r="CC702" s="16"/>
      <c r="CD702" s="16"/>
      <c r="CE702" s="16"/>
      <c r="CF702" s="16"/>
      <c r="CG702" s="16"/>
      <c r="CH702" s="16"/>
      <c r="CI702" s="16"/>
      <c r="CJ702" s="16"/>
      <c r="CK702" s="16"/>
    </row>
    <row r="703" spans="39:89" ht="12.75" customHeight="1">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6"/>
      <c r="BU703" s="16"/>
      <c r="BV703" s="16"/>
      <c r="BW703" s="16"/>
      <c r="BX703" s="16"/>
      <c r="BY703" s="16"/>
      <c r="BZ703" s="16"/>
      <c r="CA703" s="16"/>
      <c r="CB703" s="16"/>
      <c r="CC703" s="16"/>
      <c r="CD703" s="16"/>
      <c r="CE703" s="16"/>
      <c r="CF703" s="16"/>
      <c r="CG703" s="16"/>
      <c r="CH703" s="16"/>
      <c r="CI703" s="16"/>
      <c r="CJ703" s="16"/>
      <c r="CK703" s="16"/>
    </row>
    <row r="704" spans="39:89" ht="12.75" customHeight="1">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6"/>
      <c r="BU704" s="16"/>
      <c r="BV704" s="16"/>
      <c r="BW704" s="16"/>
      <c r="BX704" s="16"/>
      <c r="BY704" s="16"/>
      <c r="BZ704" s="16"/>
      <c r="CA704" s="16"/>
      <c r="CB704" s="16"/>
      <c r="CC704" s="16"/>
      <c r="CD704" s="16"/>
      <c r="CE704" s="16"/>
      <c r="CF704" s="16"/>
      <c r="CG704" s="16"/>
      <c r="CH704" s="16"/>
      <c r="CI704" s="16"/>
      <c r="CJ704" s="16"/>
      <c r="CK704" s="16"/>
    </row>
    <row r="705" spans="39:89" ht="12.75" customHeight="1">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6"/>
      <c r="BU705" s="16"/>
      <c r="BV705" s="16"/>
      <c r="BW705" s="16"/>
      <c r="BX705" s="16"/>
      <c r="BY705" s="16"/>
      <c r="BZ705" s="16"/>
      <c r="CA705" s="16"/>
      <c r="CB705" s="16"/>
      <c r="CC705" s="16"/>
      <c r="CD705" s="16"/>
      <c r="CE705" s="16"/>
      <c r="CF705" s="16"/>
      <c r="CG705" s="16"/>
      <c r="CH705" s="16"/>
      <c r="CI705" s="16"/>
      <c r="CJ705" s="16"/>
      <c r="CK705" s="16"/>
    </row>
    <row r="706" spans="39:89" ht="12.75" customHeight="1">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6"/>
      <c r="BU706" s="16"/>
      <c r="BV706" s="16"/>
      <c r="BW706" s="16"/>
      <c r="BX706" s="16"/>
      <c r="BY706" s="16"/>
      <c r="BZ706" s="16"/>
      <c r="CA706" s="16"/>
      <c r="CB706" s="16"/>
      <c r="CC706" s="16"/>
      <c r="CD706" s="16"/>
      <c r="CE706" s="16"/>
      <c r="CF706" s="16"/>
      <c r="CG706" s="16"/>
      <c r="CH706" s="16"/>
      <c r="CI706" s="16"/>
      <c r="CJ706" s="16"/>
      <c r="CK706" s="16"/>
    </row>
    <row r="707" spans="39:89" ht="12.75" customHeight="1">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6"/>
      <c r="BU707" s="16"/>
      <c r="BV707" s="16"/>
      <c r="BW707" s="16"/>
      <c r="BX707" s="16"/>
      <c r="BY707" s="16"/>
      <c r="BZ707" s="16"/>
      <c r="CA707" s="16"/>
      <c r="CB707" s="16"/>
      <c r="CC707" s="16"/>
      <c r="CD707" s="16"/>
      <c r="CE707" s="16"/>
      <c r="CF707" s="16"/>
      <c r="CG707" s="16"/>
      <c r="CH707" s="16"/>
      <c r="CI707" s="16"/>
      <c r="CJ707" s="16"/>
      <c r="CK707" s="16"/>
    </row>
    <row r="708" spans="39:89" ht="12.75" customHeight="1">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6"/>
      <c r="BU708" s="16"/>
      <c r="BV708" s="16"/>
      <c r="BW708" s="16"/>
      <c r="BX708" s="16"/>
      <c r="BY708" s="16"/>
      <c r="BZ708" s="16"/>
      <c r="CA708" s="16"/>
      <c r="CB708" s="16"/>
      <c r="CC708" s="16"/>
      <c r="CD708" s="16"/>
      <c r="CE708" s="16"/>
      <c r="CF708" s="16"/>
      <c r="CG708" s="16"/>
      <c r="CH708" s="16"/>
      <c r="CI708" s="16"/>
      <c r="CJ708" s="16"/>
      <c r="CK708" s="16"/>
    </row>
    <row r="709" spans="39:89" ht="12.75" customHeight="1">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6"/>
      <c r="BU709" s="16"/>
      <c r="BV709" s="16"/>
      <c r="BW709" s="16"/>
      <c r="BX709" s="16"/>
      <c r="BY709" s="16"/>
      <c r="BZ709" s="16"/>
      <c r="CA709" s="16"/>
      <c r="CB709" s="16"/>
      <c r="CC709" s="16"/>
      <c r="CD709" s="16"/>
      <c r="CE709" s="16"/>
      <c r="CF709" s="16"/>
      <c r="CG709" s="16"/>
      <c r="CH709" s="16"/>
      <c r="CI709" s="16"/>
      <c r="CJ709" s="16"/>
      <c r="CK709" s="16"/>
    </row>
    <row r="710" spans="39:89" ht="12.75" customHeight="1">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6"/>
      <c r="BU710" s="16"/>
      <c r="BV710" s="16"/>
      <c r="BW710" s="16"/>
      <c r="BX710" s="16"/>
      <c r="BY710" s="16"/>
      <c r="BZ710" s="16"/>
      <c r="CA710" s="16"/>
      <c r="CB710" s="16"/>
      <c r="CC710" s="16"/>
      <c r="CD710" s="16"/>
      <c r="CE710" s="16"/>
      <c r="CF710" s="16"/>
      <c r="CG710" s="16"/>
      <c r="CH710" s="16"/>
      <c r="CI710" s="16"/>
      <c r="CJ710" s="16"/>
      <c r="CK710" s="16"/>
    </row>
    <row r="711" spans="39:89" ht="12.75" customHeight="1">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6"/>
      <c r="BU711" s="16"/>
      <c r="BV711" s="16"/>
      <c r="BW711" s="16"/>
      <c r="BX711" s="16"/>
      <c r="BY711" s="16"/>
      <c r="BZ711" s="16"/>
      <c r="CA711" s="16"/>
      <c r="CB711" s="16"/>
      <c r="CC711" s="16"/>
      <c r="CD711" s="16"/>
      <c r="CE711" s="16"/>
      <c r="CF711" s="16"/>
      <c r="CG711" s="16"/>
      <c r="CH711" s="16"/>
      <c r="CI711" s="16"/>
      <c r="CJ711" s="16"/>
      <c r="CK711" s="16"/>
    </row>
    <row r="712" spans="39:89" ht="12.75" customHeight="1">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6"/>
      <c r="BU712" s="16"/>
      <c r="BV712" s="16"/>
      <c r="BW712" s="16"/>
      <c r="BX712" s="16"/>
      <c r="BY712" s="16"/>
      <c r="BZ712" s="16"/>
      <c r="CA712" s="16"/>
      <c r="CB712" s="16"/>
      <c r="CC712" s="16"/>
      <c r="CD712" s="16"/>
      <c r="CE712" s="16"/>
      <c r="CF712" s="16"/>
      <c r="CG712" s="16"/>
      <c r="CH712" s="16"/>
      <c r="CI712" s="16"/>
      <c r="CJ712" s="16"/>
      <c r="CK712" s="16"/>
    </row>
    <row r="713" spans="39:89" ht="12.75" customHeight="1">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6"/>
      <c r="BU713" s="16"/>
      <c r="BV713" s="16"/>
      <c r="BW713" s="16"/>
      <c r="BX713" s="16"/>
      <c r="BY713" s="16"/>
      <c r="BZ713" s="16"/>
      <c r="CA713" s="16"/>
      <c r="CB713" s="16"/>
      <c r="CC713" s="16"/>
      <c r="CD713" s="16"/>
      <c r="CE713" s="16"/>
      <c r="CF713" s="16"/>
      <c r="CG713" s="16"/>
      <c r="CH713" s="16"/>
      <c r="CI713" s="16"/>
      <c r="CJ713" s="16"/>
      <c r="CK713" s="16"/>
    </row>
    <row r="714" spans="39:89" ht="12.75" customHeight="1">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6"/>
      <c r="BU714" s="16"/>
      <c r="BV714" s="16"/>
      <c r="BW714" s="16"/>
      <c r="BX714" s="16"/>
      <c r="BY714" s="16"/>
      <c r="BZ714" s="16"/>
      <c r="CA714" s="16"/>
      <c r="CB714" s="16"/>
      <c r="CC714" s="16"/>
      <c r="CD714" s="16"/>
      <c r="CE714" s="16"/>
      <c r="CF714" s="16"/>
      <c r="CG714" s="16"/>
      <c r="CH714" s="16"/>
      <c r="CI714" s="16"/>
      <c r="CJ714" s="16"/>
      <c r="CK714" s="16"/>
    </row>
    <row r="715" spans="39:89" ht="12.75" customHeight="1">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6"/>
      <c r="BU715" s="16"/>
      <c r="BV715" s="16"/>
      <c r="BW715" s="16"/>
      <c r="BX715" s="16"/>
      <c r="BY715" s="16"/>
      <c r="BZ715" s="16"/>
      <c r="CA715" s="16"/>
      <c r="CB715" s="16"/>
      <c r="CC715" s="16"/>
      <c r="CD715" s="16"/>
      <c r="CE715" s="16"/>
      <c r="CF715" s="16"/>
      <c r="CG715" s="16"/>
      <c r="CH715" s="16"/>
      <c r="CI715" s="16"/>
      <c r="CJ715" s="16"/>
      <c r="CK715" s="16"/>
    </row>
    <row r="716" spans="39:89" ht="12.75" customHeight="1">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6"/>
      <c r="BU716" s="16"/>
      <c r="BV716" s="16"/>
      <c r="BW716" s="16"/>
      <c r="BX716" s="16"/>
      <c r="BY716" s="16"/>
      <c r="BZ716" s="16"/>
      <c r="CA716" s="16"/>
      <c r="CB716" s="16"/>
      <c r="CC716" s="16"/>
      <c r="CD716" s="16"/>
      <c r="CE716" s="16"/>
      <c r="CF716" s="16"/>
      <c r="CG716" s="16"/>
      <c r="CH716" s="16"/>
      <c r="CI716" s="16"/>
      <c r="CJ716" s="16"/>
      <c r="CK716" s="16"/>
    </row>
    <row r="717" spans="39:89" ht="12.75" customHeight="1">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6"/>
      <c r="BU717" s="16"/>
      <c r="BV717" s="16"/>
      <c r="BW717" s="16"/>
      <c r="BX717" s="16"/>
      <c r="BY717" s="16"/>
      <c r="BZ717" s="16"/>
      <c r="CA717" s="16"/>
      <c r="CB717" s="16"/>
      <c r="CC717" s="16"/>
      <c r="CD717" s="16"/>
      <c r="CE717" s="16"/>
      <c r="CF717" s="16"/>
      <c r="CG717" s="16"/>
      <c r="CH717" s="16"/>
      <c r="CI717" s="16"/>
      <c r="CJ717" s="16"/>
      <c r="CK717" s="16"/>
    </row>
    <row r="718" spans="39:89" ht="12.75" customHeight="1">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6"/>
      <c r="BU718" s="16"/>
      <c r="BV718" s="16"/>
      <c r="BW718" s="16"/>
      <c r="BX718" s="16"/>
      <c r="BY718" s="16"/>
      <c r="BZ718" s="16"/>
      <c r="CA718" s="16"/>
      <c r="CB718" s="16"/>
      <c r="CC718" s="16"/>
      <c r="CD718" s="16"/>
      <c r="CE718" s="16"/>
      <c r="CF718" s="16"/>
      <c r="CG718" s="16"/>
      <c r="CH718" s="16"/>
      <c r="CI718" s="16"/>
      <c r="CJ718" s="16"/>
      <c r="CK718" s="16"/>
    </row>
    <row r="719" spans="39:89" ht="12.75" customHeight="1">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6"/>
      <c r="BU719" s="16"/>
      <c r="BV719" s="16"/>
      <c r="BW719" s="16"/>
      <c r="BX719" s="16"/>
      <c r="BY719" s="16"/>
      <c r="BZ719" s="16"/>
      <c r="CA719" s="16"/>
      <c r="CB719" s="16"/>
      <c r="CC719" s="16"/>
      <c r="CD719" s="16"/>
      <c r="CE719" s="16"/>
      <c r="CF719" s="16"/>
      <c r="CG719" s="16"/>
      <c r="CH719" s="16"/>
      <c r="CI719" s="16"/>
      <c r="CJ719" s="16"/>
      <c r="CK719" s="16"/>
    </row>
    <row r="720" spans="39:89" ht="12.75" customHeight="1">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6"/>
      <c r="BU720" s="16"/>
      <c r="BV720" s="16"/>
      <c r="BW720" s="16"/>
      <c r="BX720" s="16"/>
      <c r="BY720" s="16"/>
      <c r="BZ720" s="16"/>
      <c r="CA720" s="16"/>
      <c r="CB720" s="16"/>
      <c r="CC720" s="16"/>
      <c r="CD720" s="16"/>
      <c r="CE720" s="16"/>
      <c r="CF720" s="16"/>
      <c r="CG720" s="16"/>
      <c r="CH720" s="16"/>
      <c r="CI720" s="16"/>
      <c r="CJ720" s="16"/>
      <c r="CK720" s="16"/>
    </row>
    <row r="721" spans="39:89" ht="12.75" customHeight="1">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6"/>
      <c r="BU721" s="16"/>
      <c r="BV721" s="16"/>
      <c r="BW721" s="16"/>
      <c r="BX721" s="16"/>
      <c r="BY721" s="16"/>
      <c r="BZ721" s="16"/>
      <c r="CA721" s="16"/>
      <c r="CB721" s="16"/>
      <c r="CC721" s="16"/>
      <c r="CD721" s="16"/>
      <c r="CE721" s="16"/>
      <c r="CF721" s="16"/>
      <c r="CG721" s="16"/>
      <c r="CH721" s="16"/>
      <c r="CI721" s="16"/>
      <c r="CJ721" s="16"/>
      <c r="CK721" s="16"/>
    </row>
    <row r="722" spans="39:89" ht="12.75" customHeight="1">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6"/>
      <c r="BU722" s="16"/>
      <c r="BV722" s="16"/>
      <c r="BW722" s="16"/>
      <c r="BX722" s="16"/>
      <c r="BY722" s="16"/>
      <c r="BZ722" s="16"/>
      <c r="CA722" s="16"/>
      <c r="CB722" s="16"/>
      <c r="CC722" s="16"/>
      <c r="CD722" s="16"/>
      <c r="CE722" s="16"/>
      <c r="CF722" s="16"/>
      <c r="CG722" s="16"/>
      <c r="CH722" s="16"/>
      <c r="CI722" s="16"/>
      <c r="CJ722" s="16"/>
      <c r="CK722" s="16"/>
    </row>
    <row r="723" spans="39:89" ht="12.75" customHeight="1">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6"/>
      <c r="BU723" s="16"/>
      <c r="BV723" s="16"/>
      <c r="BW723" s="16"/>
      <c r="BX723" s="16"/>
      <c r="BY723" s="16"/>
      <c r="BZ723" s="16"/>
      <c r="CA723" s="16"/>
      <c r="CB723" s="16"/>
      <c r="CC723" s="16"/>
      <c r="CD723" s="16"/>
      <c r="CE723" s="16"/>
      <c r="CF723" s="16"/>
      <c r="CG723" s="16"/>
      <c r="CH723" s="16"/>
      <c r="CI723" s="16"/>
      <c r="CJ723" s="16"/>
      <c r="CK723" s="16"/>
    </row>
    <row r="724" spans="39:89" ht="12.75" customHeight="1">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6"/>
      <c r="BU724" s="16"/>
      <c r="BV724" s="16"/>
      <c r="BW724" s="16"/>
      <c r="BX724" s="16"/>
      <c r="BY724" s="16"/>
      <c r="BZ724" s="16"/>
      <c r="CA724" s="16"/>
      <c r="CB724" s="16"/>
      <c r="CC724" s="16"/>
      <c r="CD724" s="16"/>
      <c r="CE724" s="16"/>
      <c r="CF724" s="16"/>
      <c r="CG724" s="16"/>
      <c r="CH724" s="16"/>
      <c r="CI724" s="16"/>
      <c r="CJ724" s="16"/>
      <c r="CK724" s="16"/>
    </row>
    <row r="725" spans="39:89" ht="12.75" customHeight="1">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6"/>
      <c r="BU725" s="16"/>
      <c r="BV725" s="16"/>
      <c r="BW725" s="16"/>
      <c r="BX725" s="16"/>
      <c r="BY725" s="16"/>
      <c r="BZ725" s="16"/>
      <c r="CA725" s="16"/>
      <c r="CB725" s="16"/>
      <c r="CC725" s="16"/>
      <c r="CD725" s="16"/>
      <c r="CE725" s="16"/>
      <c r="CF725" s="16"/>
      <c r="CG725" s="16"/>
      <c r="CH725" s="16"/>
      <c r="CI725" s="16"/>
      <c r="CJ725" s="16"/>
      <c r="CK725" s="16"/>
    </row>
    <row r="726" spans="39:89" ht="12.75" customHeight="1">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6"/>
      <c r="BU726" s="16"/>
      <c r="BV726" s="16"/>
      <c r="BW726" s="16"/>
      <c r="BX726" s="16"/>
      <c r="BY726" s="16"/>
      <c r="BZ726" s="16"/>
      <c r="CA726" s="16"/>
      <c r="CB726" s="16"/>
      <c r="CC726" s="16"/>
      <c r="CD726" s="16"/>
      <c r="CE726" s="16"/>
      <c r="CF726" s="16"/>
      <c r="CG726" s="16"/>
      <c r="CH726" s="16"/>
      <c r="CI726" s="16"/>
      <c r="CJ726" s="16"/>
      <c r="CK726" s="16"/>
    </row>
    <row r="727" spans="39:89" ht="12.75" customHeight="1">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6"/>
      <c r="BU727" s="16"/>
      <c r="BV727" s="16"/>
      <c r="BW727" s="16"/>
      <c r="BX727" s="16"/>
      <c r="BY727" s="16"/>
      <c r="BZ727" s="16"/>
      <c r="CA727" s="16"/>
      <c r="CB727" s="16"/>
      <c r="CC727" s="16"/>
      <c r="CD727" s="16"/>
      <c r="CE727" s="16"/>
      <c r="CF727" s="16"/>
      <c r="CG727" s="16"/>
      <c r="CH727" s="16"/>
      <c r="CI727" s="16"/>
      <c r="CJ727" s="16"/>
      <c r="CK727" s="16"/>
    </row>
    <row r="728" spans="39:89" ht="12.75" customHeight="1">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6"/>
      <c r="BU728" s="16"/>
      <c r="BV728" s="16"/>
      <c r="BW728" s="16"/>
      <c r="BX728" s="16"/>
      <c r="BY728" s="16"/>
      <c r="BZ728" s="16"/>
      <c r="CA728" s="16"/>
      <c r="CB728" s="16"/>
      <c r="CC728" s="16"/>
      <c r="CD728" s="16"/>
      <c r="CE728" s="16"/>
      <c r="CF728" s="16"/>
      <c r="CG728" s="16"/>
      <c r="CH728" s="16"/>
      <c r="CI728" s="16"/>
      <c r="CJ728" s="16"/>
      <c r="CK728" s="16"/>
    </row>
    <row r="729" spans="39:89" ht="12.75" customHeight="1">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6"/>
      <c r="BU729" s="16"/>
      <c r="BV729" s="16"/>
      <c r="BW729" s="16"/>
      <c r="BX729" s="16"/>
      <c r="BY729" s="16"/>
      <c r="BZ729" s="16"/>
      <c r="CA729" s="16"/>
      <c r="CB729" s="16"/>
      <c r="CC729" s="16"/>
      <c r="CD729" s="16"/>
      <c r="CE729" s="16"/>
      <c r="CF729" s="16"/>
      <c r="CG729" s="16"/>
      <c r="CH729" s="16"/>
      <c r="CI729" s="16"/>
      <c r="CJ729" s="16"/>
      <c r="CK729" s="16"/>
    </row>
    <row r="730" spans="39:89" ht="12.75" customHeight="1">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6"/>
      <c r="BU730" s="16"/>
      <c r="BV730" s="16"/>
      <c r="BW730" s="16"/>
      <c r="BX730" s="16"/>
      <c r="BY730" s="16"/>
      <c r="BZ730" s="16"/>
      <c r="CA730" s="16"/>
      <c r="CB730" s="16"/>
      <c r="CC730" s="16"/>
      <c r="CD730" s="16"/>
      <c r="CE730" s="16"/>
      <c r="CF730" s="16"/>
      <c r="CG730" s="16"/>
      <c r="CH730" s="16"/>
      <c r="CI730" s="16"/>
      <c r="CJ730" s="16"/>
      <c r="CK730" s="16"/>
    </row>
    <row r="731" spans="39:89" ht="12.75" customHeight="1">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6"/>
      <c r="BU731" s="16"/>
      <c r="BV731" s="16"/>
      <c r="BW731" s="16"/>
      <c r="BX731" s="16"/>
      <c r="BY731" s="16"/>
      <c r="BZ731" s="16"/>
      <c r="CA731" s="16"/>
      <c r="CB731" s="16"/>
      <c r="CC731" s="16"/>
      <c r="CD731" s="16"/>
      <c r="CE731" s="16"/>
      <c r="CF731" s="16"/>
      <c r="CG731" s="16"/>
      <c r="CH731" s="16"/>
      <c r="CI731" s="16"/>
      <c r="CJ731" s="16"/>
      <c r="CK731" s="16"/>
    </row>
    <row r="732" spans="39:89" ht="12.75" customHeight="1">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6"/>
      <c r="BU732" s="16"/>
      <c r="BV732" s="16"/>
      <c r="BW732" s="16"/>
      <c r="BX732" s="16"/>
      <c r="BY732" s="16"/>
      <c r="BZ732" s="16"/>
      <c r="CA732" s="16"/>
      <c r="CB732" s="16"/>
      <c r="CC732" s="16"/>
      <c r="CD732" s="16"/>
      <c r="CE732" s="16"/>
      <c r="CF732" s="16"/>
      <c r="CG732" s="16"/>
      <c r="CH732" s="16"/>
      <c r="CI732" s="16"/>
      <c r="CJ732" s="16"/>
      <c r="CK732" s="16"/>
    </row>
    <row r="733" spans="39:89" ht="12.75" customHeight="1">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6"/>
      <c r="BU733" s="16"/>
      <c r="BV733" s="16"/>
      <c r="BW733" s="16"/>
      <c r="BX733" s="16"/>
      <c r="BY733" s="16"/>
      <c r="BZ733" s="16"/>
      <c r="CA733" s="16"/>
      <c r="CB733" s="16"/>
      <c r="CC733" s="16"/>
      <c r="CD733" s="16"/>
      <c r="CE733" s="16"/>
      <c r="CF733" s="16"/>
      <c r="CG733" s="16"/>
      <c r="CH733" s="16"/>
      <c r="CI733" s="16"/>
      <c r="CJ733" s="16"/>
      <c r="CK733" s="16"/>
    </row>
    <row r="734" spans="39:89" ht="12.75" customHeight="1">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6"/>
      <c r="BU734" s="16"/>
      <c r="BV734" s="16"/>
      <c r="BW734" s="16"/>
      <c r="BX734" s="16"/>
      <c r="BY734" s="16"/>
      <c r="BZ734" s="16"/>
      <c r="CA734" s="16"/>
      <c r="CB734" s="16"/>
      <c r="CC734" s="16"/>
      <c r="CD734" s="16"/>
      <c r="CE734" s="16"/>
      <c r="CF734" s="16"/>
      <c r="CG734" s="16"/>
      <c r="CH734" s="16"/>
      <c r="CI734" s="16"/>
      <c r="CJ734" s="16"/>
      <c r="CK734" s="16"/>
    </row>
    <row r="735" spans="39:89" ht="12.75" customHeight="1">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6"/>
      <c r="BU735" s="16"/>
      <c r="BV735" s="16"/>
      <c r="BW735" s="16"/>
      <c r="BX735" s="16"/>
      <c r="BY735" s="16"/>
      <c r="BZ735" s="16"/>
      <c r="CA735" s="16"/>
      <c r="CB735" s="16"/>
      <c r="CC735" s="16"/>
      <c r="CD735" s="16"/>
      <c r="CE735" s="16"/>
      <c r="CF735" s="16"/>
      <c r="CG735" s="16"/>
      <c r="CH735" s="16"/>
      <c r="CI735" s="16"/>
      <c r="CJ735" s="16"/>
      <c r="CK735" s="16"/>
    </row>
    <row r="736" spans="39:89" ht="12.75" customHeight="1">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6"/>
      <c r="BU736" s="16"/>
      <c r="BV736" s="16"/>
      <c r="BW736" s="16"/>
      <c r="BX736" s="16"/>
      <c r="BY736" s="16"/>
      <c r="BZ736" s="16"/>
      <c r="CA736" s="16"/>
      <c r="CB736" s="16"/>
      <c r="CC736" s="16"/>
      <c r="CD736" s="16"/>
      <c r="CE736" s="16"/>
      <c r="CF736" s="16"/>
      <c r="CG736" s="16"/>
      <c r="CH736" s="16"/>
      <c r="CI736" s="16"/>
      <c r="CJ736" s="16"/>
      <c r="CK736" s="16"/>
    </row>
    <row r="737" spans="39:89" ht="12.75" customHeight="1">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6"/>
      <c r="BU737" s="16"/>
      <c r="BV737" s="16"/>
      <c r="BW737" s="16"/>
      <c r="BX737" s="16"/>
      <c r="BY737" s="16"/>
      <c r="BZ737" s="16"/>
      <c r="CA737" s="16"/>
      <c r="CB737" s="16"/>
      <c r="CC737" s="16"/>
      <c r="CD737" s="16"/>
      <c r="CE737" s="16"/>
      <c r="CF737" s="16"/>
      <c r="CG737" s="16"/>
      <c r="CH737" s="16"/>
      <c r="CI737" s="16"/>
      <c r="CJ737" s="16"/>
      <c r="CK737" s="16"/>
    </row>
    <row r="738" spans="39:89" ht="12.75" customHeight="1">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6"/>
      <c r="BU738" s="16"/>
      <c r="BV738" s="16"/>
      <c r="BW738" s="16"/>
      <c r="BX738" s="16"/>
      <c r="BY738" s="16"/>
      <c r="BZ738" s="16"/>
      <c r="CA738" s="16"/>
      <c r="CB738" s="16"/>
      <c r="CC738" s="16"/>
      <c r="CD738" s="16"/>
      <c r="CE738" s="16"/>
      <c r="CF738" s="16"/>
      <c r="CG738" s="16"/>
      <c r="CH738" s="16"/>
      <c r="CI738" s="16"/>
      <c r="CJ738" s="16"/>
      <c r="CK738" s="16"/>
    </row>
    <row r="739" spans="39:89" ht="12.75" customHeight="1">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6"/>
      <c r="BU739" s="16"/>
      <c r="BV739" s="16"/>
      <c r="BW739" s="16"/>
      <c r="BX739" s="16"/>
      <c r="BY739" s="16"/>
      <c r="BZ739" s="16"/>
      <c r="CA739" s="16"/>
      <c r="CB739" s="16"/>
      <c r="CC739" s="16"/>
      <c r="CD739" s="16"/>
      <c r="CE739" s="16"/>
      <c r="CF739" s="16"/>
      <c r="CG739" s="16"/>
      <c r="CH739" s="16"/>
      <c r="CI739" s="16"/>
      <c r="CJ739" s="16"/>
      <c r="CK739" s="16"/>
    </row>
    <row r="740" spans="39:89" ht="12.75" customHeight="1">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6"/>
      <c r="BU740" s="16"/>
      <c r="BV740" s="16"/>
      <c r="BW740" s="16"/>
      <c r="BX740" s="16"/>
      <c r="BY740" s="16"/>
      <c r="BZ740" s="16"/>
      <c r="CA740" s="16"/>
      <c r="CB740" s="16"/>
      <c r="CC740" s="16"/>
      <c r="CD740" s="16"/>
      <c r="CE740" s="16"/>
      <c r="CF740" s="16"/>
      <c r="CG740" s="16"/>
      <c r="CH740" s="16"/>
      <c r="CI740" s="16"/>
      <c r="CJ740" s="16"/>
      <c r="CK740" s="16"/>
    </row>
    <row r="741" spans="39:89" ht="12.75" customHeight="1">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6"/>
      <c r="BU741" s="16"/>
      <c r="BV741" s="16"/>
      <c r="BW741" s="16"/>
      <c r="BX741" s="16"/>
      <c r="BY741" s="16"/>
      <c r="BZ741" s="16"/>
      <c r="CA741" s="16"/>
      <c r="CB741" s="16"/>
      <c r="CC741" s="16"/>
      <c r="CD741" s="16"/>
      <c r="CE741" s="16"/>
      <c r="CF741" s="16"/>
      <c r="CG741" s="16"/>
      <c r="CH741" s="16"/>
      <c r="CI741" s="16"/>
      <c r="CJ741" s="16"/>
      <c r="CK741" s="16"/>
    </row>
    <row r="742" spans="39:89" ht="12.75" customHeight="1">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6"/>
      <c r="BU742" s="16"/>
      <c r="BV742" s="16"/>
      <c r="BW742" s="16"/>
      <c r="BX742" s="16"/>
      <c r="BY742" s="16"/>
      <c r="BZ742" s="16"/>
      <c r="CA742" s="16"/>
      <c r="CB742" s="16"/>
      <c r="CC742" s="16"/>
      <c r="CD742" s="16"/>
      <c r="CE742" s="16"/>
      <c r="CF742" s="16"/>
      <c r="CG742" s="16"/>
      <c r="CH742" s="16"/>
      <c r="CI742" s="16"/>
      <c r="CJ742" s="16"/>
      <c r="CK742" s="16"/>
    </row>
    <row r="743" spans="39:89" ht="12.75" customHeight="1">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6"/>
      <c r="BU743" s="16"/>
      <c r="BV743" s="16"/>
      <c r="BW743" s="16"/>
      <c r="BX743" s="16"/>
      <c r="BY743" s="16"/>
      <c r="BZ743" s="16"/>
      <c r="CA743" s="16"/>
      <c r="CB743" s="16"/>
      <c r="CC743" s="16"/>
      <c r="CD743" s="16"/>
      <c r="CE743" s="16"/>
      <c r="CF743" s="16"/>
      <c r="CG743" s="16"/>
      <c r="CH743" s="16"/>
      <c r="CI743" s="16"/>
      <c r="CJ743" s="16"/>
      <c r="CK743" s="16"/>
    </row>
    <row r="744" spans="39:89" ht="12.75" customHeight="1">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6"/>
      <c r="BU744" s="16"/>
      <c r="BV744" s="16"/>
      <c r="BW744" s="16"/>
      <c r="BX744" s="16"/>
      <c r="BY744" s="16"/>
      <c r="BZ744" s="16"/>
      <c r="CA744" s="16"/>
      <c r="CB744" s="16"/>
      <c r="CC744" s="16"/>
      <c r="CD744" s="16"/>
      <c r="CE744" s="16"/>
      <c r="CF744" s="16"/>
      <c r="CG744" s="16"/>
      <c r="CH744" s="16"/>
      <c r="CI744" s="16"/>
      <c r="CJ744" s="16"/>
      <c r="CK744" s="16"/>
    </row>
    <row r="745" spans="39:89" ht="12.75" customHeight="1">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6"/>
      <c r="BU745" s="16"/>
      <c r="BV745" s="16"/>
      <c r="BW745" s="16"/>
      <c r="BX745" s="16"/>
      <c r="BY745" s="16"/>
      <c r="BZ745" s="16"/>
      <c r="CA745" s="16"/>
      <c r="CB745" s="16"/>
      <c r="CC745" s="16"/>
      <c r="CD745" s="16"/>
      <c r="CE745" s="16"/>
      <c r="CF745" s="16"/>
      <c r="CG745" s="16"/>
      <c r="CH745" s="16"/>
      <c r="CI745" s="16"/>
      <c r="CJ745" s="16"/>
      <c r="CK745" s="16"/>
    </row>
    <row r="746" spans="39:89" ht="12.75" customHeight="1">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6"/>
      <c r="BU746" s="16"/>
      <c r="BV746" s="16"/>
      <c r="BW746" s="16"/>
      <c r="BX746" s="16"/>
      <c r="BY746" s="16"/>
      <c r="BZ746" s="16"/>
      <c r="CA746" s="16"/>
      <c r="CB746" s="16"/>
      <c r="CC746" s="16"/>
      <c r="CD746" s="16"/>
      <c r="CE746" s="16"/>
      <c r="CF746" s="16"/>
      <c r="CG746" s="16"/>
      <c r="CH746" s="16"/>
      <c r="CI746" s="16"/>
      <c r="CJ746" s="16"/>
      <c r="CK746" s="16"/>
    </row>
    <row r="747" spans="39:89" ht="12.75" customHeight="1">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6"/>
      <c r="BU747" s="16"/>
      <c r="BV747" s="16"/>
      <c r="BW747" s="16"/>
      <c r="BX747" s="16"/>
      <c r="BY747" s="16"/>
      <c r="BZ747" s="16"/>
      <c r="CA747" s="16"/>
      <c r="CB747" s="16"/>
      <c r="CC747" s="16"/>
      <c r="CD747" s="16"/>
      <c r="CE747" s="16"/>
      <c r="CF747" s="16"/>
      <c r="CG747" s="16"/>
      <c r="CH747" s="16"/>
      <c r="CI747" s="16"/>
      <c r="CJ747" s="16"/>
      <c r="CK747" s="16"/>
    </row>
    <row r="748" spans="39:89" ht="12.75" customHeight="1">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6"/>
      <c r="BU748" s="16"/>
      <c r="BV748" s="16"/>
      <c r="BW748" s="16"/>
      <c r="BX748" s="16"/>
      <c r="BY748" s="16"/>
      <c r="BZ748" s="16"/>
      <c r="CA748" s="16"/>
      <c r="CB748" s="16"/>
      <c r="CC748" s="16"/>
      <c r="CD748" s="16"/>
      <c r="CE748" s="16"/>
      <c r="CF748" s="16"/>
      <c r="CG748" s="16"/>
      <c r="CH748" s="16"/>
      <c r="CI748" s="16"/>
      <c r="CJ748" s="16"/>
      <c r="CK748" s="16"/>
    </row>
    <row r="749" spans="39:89" ht="12.75" customHeight="1">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6"/>
      <c r="BU749" s="16"/>
      <c r="BV749" s="16"/>
      <c r="BW749" s="16"/>
      <c r="BX749" s="16"/>
      <c r="BY749" s="16"/>
      <c r="BZ749" s="16"/>
      <c r="CA749" s="16"/>
      <c r="CB749" s="16"/>
      <c r="CC749" s="16"/>
      <c r="CD749" s="16"/>
      <c r="CE749" s="16"/>
      <c r="CF749" s="16"/>
      <c r="CG749" s="16"/>
      <c r="CH749" s="16"/>
      <c r="CI749" s="16"/>
      <c r="CJ749" s="16"/>
      <c r="CK749" s="16"/>
    </row>
    <row r="750" spans="39:89" ht="12.75" customHeight="1">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6"/>
      <c r="BU750" s="16"/>
      <c r="BV750" s="16"/>
      <c r="BW750" s="16"/>
      <c r="BX750" s="16"/>
      <c r="BY750" s="16"/>
      <c r="BZ750" s="16"/>
      <c r="CA750" s="16"/>
      <c r="CB750" s="16"/>
      <c r="CC750" s="16"/>
      <c r="CD750" s="16"/>
      <c r="CE750" s="16"/>
      <c r="CF750" s="16"/>
      <c r="CG750" s="16"/>
      <c r="CH750" s="16"/>
      <c r="CI750" s="16"/>
      <c r="CJ750" s="16"/>
      <c r="CK750" s="16"/>
    </row>
    <row r="751" spans="39:89" ht="12.75" customHeight="1">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6"/>
      <c r="BU751" s="16"/>
      <c r="BV751" s="16"/>
      <c r="BW751" s="16"/>
      <c r="BX751" s="16"/>
      <c r="BY751" s="16"/>
      <c r="BZ751" s="16"/>
      <c r="CA751" s="16"/>
      <c r="CB751" s="16"/>
      <c r="CC751" s="16"/>
      <c r="CD751" s="16"/>
      <c r="CE751" s="16"/>
      <c r="CF751" s="16"/>
      <c r="CG751" s="16"/>
      <c r="CH751" s="16"/>
      <c r="CI751" s="16"/>
      <c r="CJ751" s="16"/>
      <c r="CK751" s="16"/>
    </row>
    <row r="752" spans="39:89" ht="12.75" customHeight="1">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6"/>
      <c r="BU752" s="16"/>
      <c r="BV752" s="16"/>
      <c r="BW752" s="16"/>
      <c r="BX752" s="16"/>
      <c r="BY752" s="16"/>
      <c r="BZ752" s="16"/>
      <c r="CA752" s="16"/>
      <c r="CB752" s="16"/>
      <c r="CC752" s="16"/>
      <c r="CD752" s="16"/>
      <c r="CE752" s="16"/>
      <c r="CF752" s="16"/>
      <c r="CG752" s="16"/>
      <c r="CH752" s="16"/>
      <c r="CI752" s="16"/>
      <c r="CJ752" s="16"/>
      <c r="CK752" s="16"/>
    </row>
    <row r="753" spans="39:89" ht="12.75" customHeight="1">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6"/>
      <c r="BU753" s="16"/>
      <c r="BV753" s="16"/>
      <c r="BW753" s="16"/>
      <c r="BX753" s="16"/>
      <c r="BY753" s="16"/>
      <c r="BZ753" s="16"/>
      <c r="CA753" s="16"/>
      <c r="CB753" s="16"/>
      <c r="CC753" s="16"/>
      <c r="CD753" s="16"/>
      <c r="CE753" s="16"/>
      <c r="CF753" s="16"/>
      <c r="CG753" s="16"/>
      <c r="CH753" s="16"/>
      <c r="CI753" s="16"/>
      <c r="CJ753" s="16"/>
      <c r="CK753" s="16"/>
    </row>
    <row r="754" spans="39:89" ht="12.75" customHeight="1">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6"/>
      <c r="BU754" s="16"/>
      <c r="BV754" s="16"/>
      <c r="BW754" s="16"/>
      <c r="BX754" s="16"/>
      <c r="BY754" s="16"/>
      <c r="BZ754" s="16"/>
      <c r="CA754" s="16"/>
      <c r="CB754" s="16"/>
      <c r="CC754" s="16"/>
      <c r="CD754" s="16"/>
      <c r="CE754" s="16"/>
      <c r="CF754" s="16"/>
      <c r="CG754" s="16"/>
      <c r="CH754" s="16"/>
      <c r="CI754" s="16"/>
      <c r="CJ754" s="16"/>
      <c r="CK754" s="16"/>
    </row>
    <row r="755" spans="39:89" ht="12.75" customHeight="1">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6"/>
      <c r="BU755" s="16"/>
      <c r="BV755" s="16"/>
      <c r="BW755" s="16"/>
      <c r="BX755" s="16"/>
      <c r="BY755" s="16"/>
      <c r="BZ755" s="16"/>
      <c r="CA755" s="16"/>
      <c r="CB755" s="16"/>
      <c r="CC755" s="16"/>
      <c r="CD755" s="16"/>
      <c r="CE755" s="16"/>
      <c r="CF755" s="16"/>
      <c r="CG755" s="16"/>
      <c r="CH755" s="16"/>
      <c r="CI755" s="16"/>
      <c r="CJ755" s="16"/>
      <c r="CK755" s="16"/>
    </row>
    <row r="756" spans="39:89" ht="12.75" customHeight="1">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6"/>
      <c r="BU756" s="16"/>
      <c r="BV756" s="16"/>
      <c r="BW756" s="16"/>
      <c r="BX756" s="16"/>
      <c r="BY756" s="16"/>
      <c r="BZ756" s="16"/>
      <c r="CA756" s="16"/>
      <c r="CB756" s="16"/>
      <c r="CC756" s="16"/>
      <c r="CD756" s="16"/>
      <c r="CE756" s="16"/>
      <c r="CF756" s="16"/>
      <c r="CG756" s="16"/>
      <c r="CH756" s="16"/>
      <c r="CI756" s="16"/>
      <c r="CJ756" s="16"/>
      <c r="CK756" s="16"/>
    </row>
    <row r="757" spans="39:89" ht="12.75" customHeight="1">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6"/>
      <c r="BU757" s="16"/>
      <c r="BV757" s="16"/>
      <c r="BW757" s="16"/>
      <c r="BX757" s="16"/>
      <c r="BY757" s="16"/>
      <c r="BZ757" s="16"/>
      <c r="CA757" s="16"/>
      <c r="CB757" s="16"/>
      <c r="CC757" s="16"/>
      <c r="CD757" s="16"/>
      <c r="CE757" s="16"/>
      <c r="CF757" s="16"/>
      <c r="CG757" s="16"/>
      <c r="CH757" s="16"/>
      <c r="CI757" s="16"/>
      <c r="CJ757" s="16"/>
      <c r="CK757" s="16"/>
    </row>
    <row r="758" spans="39:89" ht="12.75" customHeight="1">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6"/>
      <c r="BU758" s="16"/>
      <c r="BV758" s="16"/>
      <c r="BW758" s="16"/>
      <c r="BX758" s="16"/>
      <c r="BY758" s="16"/>
      <c r="BZ758" s="16"/>
      <c r="CA758" s="16"/>
      <c r="CB758" s="16"/>
      <c r="CC758" s="16"/>
      <c r="CD758" s="16"/>
      <c r="CE758" s="16"/>
      <c r="CF758" s="16"/>
      <c r="CG758" s="16"/>
      <c r="CH758" s="16"/>
      <c r="CI758" s="16"/>
      <c r="CJ758" s="16"/>
      <c r="CK758" s="16"/>
    </row>
    <row r="759" spans="39:89" ht="12.75" customHeight="1">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6"/>
      <c r="BU759" s="16"/>
      <c r="BV759" s="16"/>
      <c r="BW759" s="16"/>
      <c r="BX759" s="16"/>
      <c r="BY759" s="16"/>
      <c r="BZ759" s="16"/>
      <c r="CA759" s="16"/>
      <c r="CB759" s="16"/>
      <c r="CC759" s="16"/>
      <c r="CD759" s="16"/>
      <c r="CE759" s="16"/>
      <c r="CF759" s="16"/>
      <c r="CG759" s="16"/>
      <c r="CH759" s="16"/>
      <c r="CI759" s="16"/>
      <c r="CJ759" s="16"/>
      <c r="CK759" s="16"/>
    </row>
    <row r="760" spans="39:89" ht="12.75" customHeight="1">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6"/>
      <c r="BU760" s="16"/>
      <c r="BV760" s="16"/>
      <c r="BW760" s="16"/>
      <c r="BX760" s="16"/>
      <c r="BY760" s="16"/>
      <c r="BZ760" s="16"/>
      <c r="CA760" s="16"/>
      <c r="CB760" s="16"/>
      <c r="CC760" s="16"/>
      <c r="CD760" s="16"/>
      <c r="CE760" s="16"/>
      <c r="CF760" s="16"/>
      <c r="CG760" s="16"/>
      <c r="CH760" s="16"/>
      <c r="CI760" s="16"/>
      <c r="CJ760" s="16"/>
      <c r="CK760" s="16"/>
    </row>
    <row r="761" spans="39:89" ht="12.75" customHeight="1">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6"/>
      <c r="BU761" s="16"/>
      <c r="BV761" s="16"/>
      <c r="BW761" s="16"/>
      <c r="BX761" s="16"/>
      <c r="BY761" s="16"/>
      <c r="BZ761" s="16"/>
      <c r="CA761" s="16"/>
      <c r="CB761" s="16"/>
      <c r="CC761" s="16"/>
      <c r="CD761" s="16"/>
      <c r="CE761" s="16"/>
      <c r="CF761" s="16"/>
      <c r="CG761" s="16"/>
      <c r="CH761" s="16"/>
      <c r="CI761" s="16"/>
      <c r="CJ761" s="16"/>
      <c r="CK761" s="16"/>
    </row>
    <row r="762" spans="39:89" ht="12.75" customHeight="1">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6"/>
      <c r="BU762" s="16"/>
      <c r="BV762" s="16"/>
      <c r="BW762" s="16"/>
      <c r="BX762" s="16"/>
      <c r="BY762" s="16"/>
      <c r="BZ762" s="16"/>
      <c r="CA762" s="16"/>
      <c r="CB762" s="16"/>
      <c r="CC762" s="16"/>
      <c r="CD762" s="16"/>
      <c r="CE762" s="16"/>
      <c r="CF762" s="16"/>
      <c r="CG762" s="16"/>
      <c r="CH762" s="16"/>
      <c r="CI762" s="16"/>
      <c r="CJ762" s="16"/>
      <c r="CK762" s="16"/>
    </row>
    <row r="763" spans="39:89" ht="12.75" customHeight="1">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6"/>
      <c r="BU763" s="16"/>
      <c r="BV763" s="16"/>
      <c r="BW763" s="16"/>
      <c r="BX763" s="16"/>
      <c r="BY763" s="16"/>
      <c r="BZ763" s="16"/>
      <c r="CA763" s="16"/>
      <c r="CB763" s="16"/>
      <c r="CC763" s="16"/>
      <c r="CD763" s="16"/>
      <c r="CE763" s="16"/>
      <c r="CF763" s="16"/>
      <c r="CG763" s="16"/>
      <c r="CH763" s="16"/>
      <c r="CI763" s="16"/>
      <c r="CJ763" s="16"/>
      <c r="CK763" s="16"/>
    </row>
    <row r="764" spans="39:89" ht="12.75" customHeight="1">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6"/>
      <c r="BU764" s="16"/>
      <c r="BV764" s="16"/>
      <c r="BW764" s="16"/>
      <c r="BX764" s="16"/>
      <c r="BY764" s="16"/>
      <c r="BZ764" s="16"/>
      <c r="CA764" s="16"/>
      <c r="CB764" s="16"/>
      <c r="CC764" s="16"/>
      <c r="CD764" s="16"/>
      <c r="CE764" s="16"/>
      <c r="CF764" s="16"/>
      <c r="CG764" s="16"/>
      <c r="CH764" s="16"/>
      <c r="CI764" s="16"/>
      <c r="CJ764" s="16"/>
      <c r="CK764" s="16"/>
    </row>
    <row r="765" spans="39:89" ht="12.75" customHeight="1">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6"/>
      <c r="BU765" s="16"/>
      <c r="BV765" s="16"/>
      <c r="BW765" s="16"/>
      <c r="BX765" s="16"/>
      <c r="BY765" s="16"/>
      <c r="BZ765" s="16"/>
      <c r="CA765" s="16"/>
      <c r="CB765" s="16"/>
      <c r="CC765" s="16"/>
      <c r="CD765" s="16"/>
      <c r="CE765" s="16"/>
      <c r="CF765" s="16"/>
      <c r="CG765" s="16"/>
      <c r="CH765" s="16"/>
      <c r="CI765" s="16"/>
      <c r="CJ765" s="16"/>
      <c r="CK765" s="16"/>
    </row>
    <row r="766" spans="39:89" ht="12.75" customHeight="1">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6"/>
      <c r="BU766" s="16"/>
      <c r="BV766" s="16"/>
      <c r="BW766" s="16"/>
      <c r="BX766" s="16"/>
      <c r="BY766" s="16"/>
      <c r="BZ766" s="16"/>
      <c r="CA766" s="16"/>
      <c r="CB766" s="16"/>
      <c r="CC766" s="16"/>
      <c r="CD766" s="16"/>
      <c r="CE766" s="16"/>
      <c r="CF766" s="16"/>
      <c r="CG766" s="16"/>
      <c r="CH766" s="16"/>
      <c r="CI766" s="16"/>
      <c r="CJ766" s="16"/>
      <c r="CK766" s="16"/>
    </row>
    <row r="767" spans="39:89" ht="12.75" customHeight="1">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6"/>
      <c r="BU767" s="16"/>
      <c r="BV767" s="16"/>
      <c r="BW767" s="16"/>
      <c r="BX767" s="16"/>
      <c r="BY767" s="16"/>
      <c r="BZ767" s="16"/>
      <c r="CA767" s="16"/>
      <c r="CB767" s="16"/>
      <c r="CC767" s="16"/>
      <c r="CD767" s="16"/>
      <c r="CE767" s="16"/>
      <c r="CF767" s="16"/>
      <c r="CG767" s="16"/>
      <c r="CH767" s="16"/>
      <c r="CI767" s="16"/>
      <c r="CJ767" s="16"/>
      <c r="CK767" s="16"/>
    </row>
    <row r="768" spans="39:89" ht="12.75" customHeight="1">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6"/>
      <c r="BU768" s="16"/>
      <c r="BV768" s="16"/>
      <c r="BW768" s="16"/>
      <c r="BX768" s="16"/>
      <c r="BY768" s="16"/>
      <c r="BZ768" s="16"/>
      <c r="CA768" s="16"/>
      <c r="CB768" s="16"/>
      <c r="CC768" s="16"/>
      <c r="CD768" s="16"/>
      <c r="CE768" s="16"/>
      <c r="CF768" s="16"/>
      <c r="CG768" s="16"/>
      <c r="CH768" s="16"/>
      <c r="CI768" s="16"/>
      <c r="CJ768" s="16"/>
      <c r="CK768" s="16"/>
    </row>
    <row r="769" spans="39:89" ht="12.75" customHeight="1">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6"/>
      <c r="BU769" s="16"/>
      <c r="BV769" s="16"/>
      <c r="BW769" s="16"/>
      <c r="BX769" s="16"/>
      <c r="BY769" s="16"/>
      <c r="BZ769" s="16"/>
      <c r="CA769" s="16"/>
      <c r="CB769" s="16"/>
      <c r="CC769" s="16"/>
      <c r="CD769" s="16"/>
      <c r="CE769" s="16"/>
      <c r="CF769" s="16"/>
      <c r="CG769" s="16"/>
      <c r="CH769" s="16"/>
      <c r="CI769" s="16"/>
      <c r="CJ769" s="16"/>
      <c r="CK769" s="16"/>
    </row>
    <row r="770" spans="39:89" ht="12.75" customHeight="1">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6"/>
      <c r="BU770" s="16"/>
      <c r="BV770" s="16"/>
      <c r="BW770" s="16"/>
      <c r="BX770" s="16"/>
      <c r="BY770" s="16"/>
      <c r="BZ770" s="16"/>
      <c r="CA770" s="16"/>
      <c r="CB770" s="16"/>
      <c r="CC770" s="16"/>
      <c r="CD770" s="16"/>
      <c r="CE770" s="16"/>
      <c r="CF770" s="16"/>
      <c r="CG770" s="16"/>
      <c r="CH770" s="16"/>
      <c r="CI770" s="16"/>
      <c r="CJ770" s="16"/>
      <c r="CK770" s="16"/>
    </row>
    <row r="771" spans="39:89" ht="12.75" customHeight="1">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6"/>
      <c r="BU771" s="16"/>
      <c r="BV771" s="16"/>
      <c r="BW771" s="16"/>
      <c r="BX771" s="16"/>
      <c r="BY771" s="16"/>
      <c r="BZ771" s="16"/>
      <c r="CA771" s="16"/>
      <c r="CB771" s="16"/>
      <c r="CC771" s="16"/>
      <c r="CD771" s="16"/>
      <c r="CE771" s="16"/>
      <c r="CF771" s="16"/>
      <c r="CG771" s="16"/>
      <c r="CH771" s="16"/>
      <c r="CI771" s="16"/>
      <c r="CJ771" s="16"/>
      <c r="CK771" s="16"/>
    </row>
    <row r="772" spans="39:89" ht="12.75" customHeight="1">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6"/>
      <c r="BU772" s="16"/>
      <c r="BV772" s="16"/>
      <c r="BW772" s="16"/>
      <c r="BX772" s="16"/>
      <c r="BY772" s="16"/>
      <c r="BZ772" s="16"/>
      <c r="CA772" s="16"/>
      <c r="CB772" s="16"/>
      <c r="CC772" s="16"/>
      <c r="CD772" s="16"/>
      <c r="CE772" s="16"/>
      <c r="CF772" s="16"/>
      <c r="CG772" s="16"/>
      <c r="CH772" s="16"/>
      <c r="CI772" s="16"/>
      <c r="CJ772" s="16"/>
      <c r="CK772" s="16"/>
    </row>
    <row r="773" spans="39:89" ht="12.75" customHeight="1">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6"/>
      <c r="BU773" s="16"/>
      <c r="BV773" s="16"/>
      <c r="BW773" s="16"/>
      <c r="BX773" s="16"/>
      <c r="BY773" s="16"/>
      <c r="BZ773" s="16"/>
      <c r="CA773" s="16"/>
      <c r="CB773" s="16"/>
      <c r="CC773" s="16"/>
      <c r="CD773" s="16"/>
      <c r="CE773" s="16"/>
      <c r="CF773" s="16"/>
      <c r="CG773" s="16"/>
      <c r="CH773" s="16"/>
      <c r="CI773" s="16"/>
      <c r="CJ773" s="16"/>
      <c r="CK773" s="16"/>
    </row>
    <row r="774" spans="39:89" ht="12.75" customHeight="1">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6"/>
      <c r="BU774" s="16"/>
      <c r="BV774" s="16"/>
      <c r="BW774" s="16"/>
      <c r="BX774" s="16"/>
      <c r="BY774" s="16"/>
      <c r="BZ774" s="16"/>
      <c r="CA774" s="16"/>
      <c r="CB774" s="16"/>
      <c r="CC774" s="16"/>
      <c r="CD774" s="16"/>
      <c r="CE774" s="16"/>
      <c r="CF774" s="16"/>
      <c r="CG774" s="16"/>
      <c r="CH774" s="16"/>
      <c r="CI774" s="16"/>
      <c r="CJ774" s="16"/>
      <c r="CK774" s="16"/>
    </row>
    <row r="775" spans="39:89" ht="12.75" customHeight="1">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6"/>
      <c r="BU775" s="16"/>
      <c r="BV775" s="16"/>
      <c r="BW775" s="16"/>
      <c r="BX775" s="16"/>
      <c r="BY775" s="16"/>
      <c r="BZ775" s="16"/>
      <c r="CA775" s="16"/>
      <c r="CB775" s="16"/>
      <c r="CC775" s="16"/>
      <c r="CD775" s="16"/>
      <c r="CE775" s="16"/>
      <c r="CF775" s="16"/>
      <c r="CG775" s="16"/>
      <c r="CH775" s="16"/>
      <c r="CI775" s="16"/>
      <c r="CJ775" s="16"/>
      <c r="CK775" s="16"/>
    </row>
    <row r="776" spans="39:89" ht="12.75" customHeight="1">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6"/>
      <c r="BU776" s="16"/>
      <c r="BV776" s="16"/>
      <c r="BW776" s="16"/>
      <c r="BX776" s="16"/>
      <c r="BY776" s="16"/>
      <c r="BZ776" s="16"/>
      <c r="CA776" s="16"/>
      <c r="CB776" s="16"/>
      <c r="CC776" s="16"/>
      <c r="CD776" s="16"/>
      <c r="CE776" s="16"/>
      <c r="CF776" s="16"/>
      <c r="CG776" s="16"/>
      <c r="CH776" s="16"/>
      <c r="CI776" s="16"/>
      <c r="CJ776" s="16"/>
      <c r="CK776" s="16"/>
    </row>
    <row r="777" spans="39:89" ht="12.75" customHeight="1">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6"/>
      <c r="BU777" s="16"/>
      <c r="BV777" s="16"/>
      <c r="BW777" s="16"/>
      <c r="BX777" s="16"/>
      <c r="BY777" s="16"/>
      <c r="BZ777" s="16"/>
      <c r="CA777" s="16"/>
      <c r="CB777" s="16"/>
      <c r="CC777" s="16"/>
      <c r="CD777" s="16"/>
      <c r="CE777" s="16"/>
      <c r="CF777" s="16"/>
      <c r="CG777" s="16"/>
      <c r="CH777" s="16"/>
      <c r="CI777" s="16"/>
      <c r="CJ777" s="16"/>
      <c r="CK777" s="16"/>
    </row>
    <row r="778" spans="39:89" ht="12.75" customHeight="1">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6"/>
      <c r="BU778" s="16"/>
      <c r="BV778" s="16"/>
      <c r="BW778" s="16"/>
      <c r="BX778" s="16"/>
      <c r="BY778" s="16"/>
      <c r="BZ778" s="16"/>
      <c r="CA778" s="16"/>
      <c r="CB778" s="16"/>
      <c r="CC778" s="16"/>
      <c r="CD778" s="16"/>
      <c r="CE778" s="16"/>
      <c r="CF778" s="16"/>
      <c r="CG778" s="16"/>
      <c r="CH778" s="16"/>
      <c r="CI778" s="16"/>
      <c r="CJ778" s="16"/>
      <c r="CK778" s="16"/>
    </row>
    <row r="779" spans="39:89" ht="12.75" customHeight="1">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6"/>
      <c r="BU779" s="16"/>
      <c r="BV779" s="16"/>
      <c r="BW779" s="16"/>
      <c r="BX779" s="16"/>
      <c r="BY779" s="16"/>
      <c r="BZ779" s="16"/>
      <c r="CA779" s="16"/>
      <c r="CB779" s="16"/>
      <c r="CC779" s="16"/>
      <c r="CD779" s="16"/>
      <c r="CE779" s="16"/>
      <c r="CF779" s="16"/>
      <c r="CG779" s="16"/>
      <c r="CH779" s="16"/>
      <c r="CI779" s="16"/>
      <c r="CJ779" s="16"/>
      <c r="CK779" s="16"/>
    </row>
    <row r="780" spans="39:89" ht="12.75" customHeight="1">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6"/>
      <c r="BU780" s="16"/>
      <c r="BV780" s="16"/>
      <c r="BW780" s="16"/>
      <c r="BX780" s="16"/>
      <c r="BY780" s="16"/>
      <c r="BZ780" s="16"/>
      <c r="CA780" s="16"/>
      <c r="CB780" s="16"/>
      <c r="CC780" s="16"/>
      <c r="CD780" s="16"/>
      <c r="CE780" s="16"/>
      <c r="CF780" s="16"/>
      <c r="CG780" s="16"/>
      <c r="CH780" s="16"/>
      <c r="CI780" s="16"/>
      <c r="CJ780" s="16"/>
      <c r="CK780" s="16"/>
    </row>
    <row r="781" spans="39:89" ht="12.75" customHeight="1">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6"/>
      <c r="BU781" s="16"/>
      <c r="BV781" s="16"/>
      <c r="BW781" s="16"/>
      <c r="BX781" s="16"/>
      <c r="BY781" s="16"/>
      <c r="BZ781" s="16"/>
      <c r="CA781" s="16"/>
      <c r="CB781" s="16"/>
      <c r="CC781" s="16"/>
      <c r="CD781" s="16"/>
      <c r="CE781" s="16"/>
      <c r="CF781" s="16"/>
      <c r="CG781" s="16"/>
      <c r="CH781" s="16"/>
      <c r="CI781" s="16"/>
      <c r="CJ781" s="16"/>
      <c r="CK781" s="16"/>
    </row>
    <row r="782" spans="39:89" ht="12.75" customHeight="1">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6"/>
      <c r="BU782" s="16"/>
      <c r="BV782" s="16"/>
      <c r="BW782" s="16"/>
      <c r="BX782" s="16"/>
      <c r="BY782" s="16"/>
      <c r="BZ782" s="16"/>
      <c r="CA782" s="16"/>
      <c r="CB782" s="16"/>
      <c r="CC782" s="16"/>
      <c r="CD782" s="16"/>
      <c r="CE782" s="16"/>
      <c r="CF782" s="16"/>
      <c r="CG782" s="16"/>
      <c r="CH782" s="16"/>
      <c r="CI782" s="16"/>
      <c r="CJ782" s="16"/>
      <c r="CK782" s="16"/>
    </row>
    <row r="783" spans="39:89" ht="12.75" customHeight="1">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6"/>
      <c r="BU783" s="16"/>
      <c r="BV783" s="16"/>
      <c r="BW783" s="16"/>
      <c r="BX783" s="16"/>
      <c r="BY783" s="16"/>
      <c r="BZ783" s="16"/>
      <c r="CA783" s="16"/>
      <c r="CB783" s="16"/>
      <c r="CC783" s="16"/>
      <c r="CD783" s="16"/>
      <c r="CE783" s="16"/>
      <c r="CF783" s="16"/>
      <c r="CG783" s="16"/>
      <c r="CH783" s="16"/>
      <c r="CI783" s="16"/>
      <c r="CJ783" s="16"/>
      <c r="CK783" s="16"/>
    </row>
    <row r="784" spans="39:89" ht="12.75" customHeight="1">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6"/>
      <c r="BU784" s="16"/>
      <c r="BV784" s="16"/>
      <c r="BW784" s="16"/>
      <c r="BX784" s="16"/>
      <c r="BY784" s="16"/>
      <c r="BZ784" s="16"/>
      <c r="CA784" s="16"/>
      <c r="CB784" s="16"/>
      <c r="CC784" s="16"/>
      <c r="CD784" s="16"/>
      <c r="CE784" s="16"/>
      <c r="CF784" s="16"/>
      <c r="CG784" s="16"/>
      <c r="CH784" s="16"/>
      <c r="CI784" s="16"/>
      <c r="CJ784" s="16"/>
      <c r="CK784" s="16"/>
    </row>
    <row r="785" spans="39:89" ht="12.75" customHeight="1">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6"/>
      <c r="BU785" s="16"/>
      <c r="BV785" s="16"/>
      <c r="BW785" s="16"/>
      <c r="BX785" s="16"/>
      <c r="BY785" s="16"/>
      <c r="BZ785" s="16"/>
      <c r="CA785" s="16"/>
      <c r="CB785" s="16"/>
      <c r="CC785" s="16"/>
      <c r="CD785" s="16"/>
      <c r="CE785" s="16"/>
      <c r="CF785" s="16"/>
      <c r="CG785" s="16"/>
      <c r="CH785" s="16"/>
      <c r="CI785" s="16"/>
      <c r="CJ785" s="16"/>
      <c r="CK785" s="16"/>
    </row>
    <row r="786" spans="39:89" ht="12.75" customHeight="1">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6"/>
      <c r="BU786" s="16"/>
      <c r="BV786" s="16"/>
      <c r="BW786" s="16"/>
      <c r="BX786" s="16"/>
      <c r="BY786" s="16"/>
      <c r="BZ786" s="16"/>
      <c r="CA786" s="16"/>
      <c r="CB786" s="16"/>
      <c r="CC786" s="16"/>
      <c r="CD786" s="16"/>
      <c r="CE786" s="16"/>
      <c r="CF786" s="16"/>
      <c r="CG786" s="16"/>
      <c r="CH786" s="16"/>
      <c r="CI786" s="16"/>
      <c r="CJ786" s="16"/>
      <c r="CK786" s="16"/>
    </row>
    <row r="787" spans="39:89" ht="12.75" customHeight="1">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6"/>
      <c r="BU787" s="16"/>
      <c r="BV787" s="16"/>
      <c r="BW787" s="16"/>
      <c r="BX787" s="16"/>
      <c r="BY787" s="16"/>
      <c r="BZ787" s="16"/>
      <c r="CA787" s="16"/>
      <c r="CB787" s="16"/>
      <c r="CC787" s="16"/>
      <c r="CD787" s="16"/>
      <c r="CE787" s="16"/>
      <c r="CF787" s="16"/>
      <c r="CG787" s="16"/>
      <c r="CH787" s="16"/>
      <c r="CI787" s="16"/>
      <c r="CJ787" s="16"/>
      <c r="CK787" s="16"/>
    </row>
    <row r="788" spans="39:89" ht="12.75" customHeight="1">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6"/>
      <c r="BU788" s="16"/>
      <c r="BV788" s="16"/>
      <c r="BW788" s="16"/>
      <c r="BX788" s="16"/>
      <c r="BY788" s="16"/>
      <c r="BZ788" s="16"/>
      <c r="CA788" s="16"/>
      <c r="CB788" s="16"/>
      <c r="CC788" s="16"/>
      <c r="CD788" s="16"/>
      <c r="CE788" s="16"/>
      <c r="CF788" s="16"/>
      <c r="CG788" s="16"/>
      <c r="CH788" s="16"/>
      <c r="CI788" s="16"/>
      <c r="CJ788" s="16"/>
      <c r="CK788" s="16"/>
    </row>
    <row r="789" spans="39:89" ht="12.75" customHeight="1">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6"/>
      <c r="BU789" s="16"/>
      <c r="BV789" s="16"/>
      <c r="BW789" s="16"/>
      <c r="BX789" s="16"/>
      <c r="BY789" s="16"/>
      <c r="BZ789" s="16"/>
      <c r="CA789" s="16"/>
      <c r="CB789" s="16"/>
      <c r="CC789" s="16"/>
      <c r="CD789" s="16"/>
      <c r="CE789" s="16"/>
      <c r="CF789" s="16"/>
      <c r="CG789" s="16"/>
      <c r="CH789" s="16"/>
      <c r="CI789" s="16"/>
      <c r="CJ789" s="16"/>
      <c r="CK789" s="16"/>
    </row>
    <row r="790" spans="39:89" ht="12.75" customHeight="1">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6"/>
      <c r="BU790" s="16"/>
      <c r="BV790" s="16"/>
      <c r="BW790" s="16"/>
      <c r="BX790" s="16"/>
      <c r="BY790" s="16"/>
      <c r="BZ790" s="16"/>
      <c r="CA790" s="16"/>
      <c r="CB790" s="16"/>
      <c r="CC790" s="16"/>
      <c r="CD790" s="16"/>
      <c r="CE790" s="16"/>
      <c r="CF790" s="16"/>
      <c r="CG790" s="16"/>
      <c r="CH790" s="16"/>
      <c r="CI790" s="16"/>
      <c r="CJ790" s="16"/>
      <c r="CK790" s="16"/>
    </row>
    <row r="791" spans="39:89" ht="12.75" customHeight="1">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6"/>
      <c r="BU791" s="16"/>
      <c r="BV791" s="16"/>
      <c r="BW791" s="16"/>
      <c r="BX791" s="16"/>
      <c r="BY791" s="16"/>
      <c r="BZ791" s="16"/>
      <c r="CA791" s="16"/>
      <c r="CB791" s="16"/>
      <c r="CC791" s="16"/>
      <c r="CD791" s="16"/>
      <c r="CE791" s="16"/>
      <c r="CF791" s="16"/>
      <c r="CG791" s="16"/>
      <c r="CH791" s="16"/>
      <c r="CI791" s="16"/>
      <c r="CJ791" s="16"/>
      <c r="CK791" s="16"/>
    </row>
    <row r="792" spans="39:89" ht="12.75" customHeight="1">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6"/>
      <c r="BU792" s="16"/>
      <c r="BV792" s="16"/>
      <c r="BW792" s="16"/>
      <c r="BX792" s="16"/>
      <c r="BY792" s="16"/>
      <c r="BZ792" s="16"/>
      <c r="CA792" s="16"/>
      <c r="CB792" s="16"/>
      <c r="CC792" s="16"/>
      <c r="CD792" s="16"/>
      <c r="CE792" s="16"/>
      <c r="CF792" s="16"/>
      <c r="CG792" s="16"/>
      <c r="CH792" s="16"/>
      <c r="CI792" s="16"/>
      <c r="CJ792" s="16"/>
      <c r="CK792" s="16"/>
    </row>
    <row r="793" spans="39:89" ht="12.75" customHeight="1">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6"/>
      <c r="BU793" s="16"/>
      <c r="BV793" s="16"/>
      <c r="BW793" s="16"/>
      <c r="BX793" s="16"/>
      <c r="BY793" s="16"/>
      <c r="BZ793" s="16"/>
      <c r="CA793" s="16"/>
      <c r="CB793" s="16"/>
      <c r="CC793" s="16"/>
      <c r="CD793" s="16"/>
      <c r="CE793" s="16"/>
      <c r="CF793" s="16"/>
      <c r="CG793" s="16"/>
      <c r="CH793" s="16"/>
      <c r="CI793" s="16"/>
      <c r="CJ793" s="16"/>
      <c r="CK793" s="16"/>
    </row>
    <row r="794" spans="39:89" ht="12.75" customHeight="1">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6"/>
      <c r="BU794" s="16"/>
      <c r="BV794" s="16"/>
      <c r="BW794" s="16"/>
      <c r="BX794" s="16"/>
      <c r="BY794" s="16"/>
      <c r="BZ794" s="16"/>
      <c r="CA794" s="16"/>
      <c r="CB794" s="16"/>
      <c r="CC794" s="16"/>
      <c r="CD794" s="16"/>
      <c r="CE794" s="16"/>
      <c r="CF794" s="16"/>
      <c r="CG794" s="16"/>
      <c r="CH794" s="16"/>
      <c r="CI794" s="16"/>
      <c r="CJ794" s="16"/>
      <c r="CK794" s="16"/>
    </row>
    <row r="795" spans="39:89" ht="12.75" customHeight="1">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6"/>
      <c r="BU795" s="16"/>
      <c r="BV795" s="16"/>
      <c r="BW795" s="16"/>
      <c r="BX795" s="16"/>
      <c r="BY795" s="16"/>
      <c r="BZ795" s="16"/>
      <c r="CA795" s="16"/>
      <c r="CB795" s="16"/>
      <c r="CC795" s="16"/>
      <c r="CD795" s="16"/>
      <c r="CE795" s="16"/>
      <c r="CF795" s="16"/>
      <c r="CG795" s="16"/>
      <c r="CH795" s="16"/>
      <c r="CI795" s="16"/>
      <c r="CJ795" s="16"/>
      <c r="CK795" s="16"/>
    </row>
    <row r="796" spans="39:89" ht="12.75" customHeight="1">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6"/>
      <c r="BU796" s="16"/>
      <c r="BV796" s="16"/>
      <c r="BW796" s="16"/>
      <c r="BX796" s="16"/>
      <c r="BY796" s="16"/>
      <c r="BZ796" s="16"/>
      <c r="CA796" s="16"/>
      <c r="CB796" s="16"/>
      <c r="CC796" s="16"/>
      <c r="CD796" s="16"/>
      <c r="CE796" s="16"/>
      <c r="CF796" s="16"/>
      <c r="CG796" s="16"/>
      <c r="CH796" s="16"/>
      <c r="CI796" s="16"/>
      <c r="CJ796" s="16"/>
      <c r="CK796" s="16"/>
    </row>
    <row r="797" spans="39:89" ht="12.75" customHeight="1">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6"/>
      <c r="BU797" s="16"/>
      <c r="BV797" s="16"/>
      <c r="BW797" s="16"/>
      <c r="BX797" s="16"/>
      <c r="BY797" s="16"/>
      <c r="BZ797" s="16"/>
      <c r="CA797" s="16"/>
      <c r="CB797" s="16"/>
      <c r="CC797" s="16"/>
      <c r="CD797" s="16"/>
      <c r="CE797" s="16"/>
      <c r="CF797" s="16"/>
      <c r="CG797" s="16"/>
      <c r="CH797" s="16"/>
      <c r="CI797" s="16"/>
      <c r="CJ797" s="16"/>
      <c r="CK797" s="16"/>
    </row>
    <row r="798" spans="39:89" ht="12.75" customHeight="1">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6"/>
      <c r="BU798" s="16"/>
      <c r="BV798" s="16"/>
      <c r="BW798" s="16"/>
      <c r="BX798" s="16"/>
      <c r="BY798" s="16"/>
      <c r="BZ798" s="16"/>
      <c r="CA798" s="16"/>
      <c r="CB798" s="16"/>
      <c r="CC798" s="16"/>
      <c r="CD798" s="16"/>
      <c r="CE798" s="16"/>
      <c r="CF798" s="16"/>
      <c r="CG798" s="16"/>
      <c r="CH798" s="16"/>
      <c r="CI798" s="16"/>
      <c r="CJ798" s="16"/>
      <c r="CK798" s="16"/>
    </row>
    <row r="799" spans="39:89" ht="12.75" customHeight="1">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6"/>
      <c r="BU799" s="16"/>
      <c r="BV799" s="16"/>
      <c r="BW799" s="16"/>
      <c r="BX799" s="16"/>
      <c r="BY799" s="16"/>
      <c r="BZ799" s="16"/>
      <c r="CA799" s="16"/>
      <c r="CB799" s="16"/>
      <c r="CC799" s="16"/>
      <c r="CD799" s="16"/>
      <c r="CE799" s="16"/>
      <c r="CF799" s="16"/>
      <c r="CG799" s="16"/>
      <c r="CH799" s="16"/>
      <c r="CI799" s="16"/>
      <c r="CJ799" s="16"/>
      <c r="CK799" s="16"/>
    </row>
    <row r="800" spans="39:89" ht="12.75" customHeight="1">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6"/>
      <c r="BU800" s="16"/>
      <c r="BV800" s="16"/>
      <c r="BW800" s="16"/>
      <c r="BX800" s="16"/>
      <c r="BY800" s="16"/>
      <c r="BZ800" s="16"/>
      <c r="CA800" s="16"/>
      <c r="CB800" s="16"/>
      <c r="CC800" s="16"/>
      <c r="CD800" s="16"/>
      <c r="CE800" s="16"/>
      <c r="CF800" s="16"/>
      <c r="CG800" s="16"/>
      <c r="CH800" s="16"/>
      <c r="CI800" s="16"/>
      <c r="CJ800" s="16"/>
      <c r="CK800" s="16"/>
    </row>
    <row r="801" spans="39:89" ht="12.75" customHeight="1">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6"/>
      <c r="BU801" s="16"/>
      <c r="BV801" s="16"/>
      <c r="BW801" s="16"/>
      <c r="BX801" s="16"/>
      <c r="BY801" s="16"/>
      <c r="BZ801" s="16"/>
      <c r="CA801" s="16"/>
      <c r="CB801" s="16"/>
      <c r="CC801" s="16"/>
      <c r="CD801" s="16"/>
      <c r="CE801" s="16"/>
      <c r="CF801" s="16"/>
      <c r="CG801" s="16"/>
      <c r="CH801" s="16"/>
      <c r="CI801" s="16"/>
      <c r="CJ801" s="16"/>
      <c r="CK801" s="16"/>
    </row>
    <row r="802" spans="39:89" ht="12.75" customHeight="1">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6"/>
      <c r="BU802" s="16"/>
      <c r="BV802" s="16"/>
      <c r="BW802" s="16"/>
      <c r="BX802" s="16"/>
      <c r="BY802" s="16"/>
      <c r="BZ802" s="16"/>
      <c r="CA802" s="16"/>
      <c r="CB802" s="16"/>
      <c r="CC802" s="16"/>
      <c r="CD802" s="16"/>
      <c r="CE802" s="16"/>
      <c r="CF802" s="16"/>
      <c r="CG802" s="16"/>
      <c r="CH802" s="16"/>
      <c r="CI802" s="16"/>
      <c r="CJ802" s="16"/>
      <c r="CK802" s="16"/>
    </row>
    <row r="803" spans="39:89" ht="12.75" customHeight="1">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6"/>
      <c r="BU803" s="16"/>
      <c r="BV803" s="16"/>
      <c r="BW803" s="16"/>
      <c r="BX803" s="16"/>
      <c r="BY803" s="16"/>
      <c r="BZ803" s="16"/>
      <c r="CA803" s="16"/>
      <c r="CB803" s="16"/>
      <c r="CC803" s="16"/>
      <c r="CD803" s="16"/>
      <c r="CE803" s="16"/>
      <c r="CF803" s="16"/>
      <c r="CG803" s="16"/>
      <c r="CH803" s="16"/>
      <c r="CI803" s="16"/>
      <c r="CJ803" s="16"/>
      <c r="CK803" s="16"/>
    </row>
    <row r="804" spans="39:89" ht="12.75" customHeight="1">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6"/>
      <c r="BU804" s="16"/>
      <c r="BV804" s="16"/>
      <c r="BW804" s="16"/>
      <c r="BX804" s="16"/>
      <c r="BY804" s="16"/>
      <c r="BZ804" s="16"/>
      <c r="CA804" s="16"/>
      <c r="CB804" s="16"/>
      <c r="CC804" s="16"/>
      <c r="CD804" s="16"/>
      <c r="CE804" s="16"/>
      <c r="CF804" s="16"/>
      <c r="CG804" s="16"/>
      <c r="CH804" s="16"/>
      <c r="CI804" s="16"/>
      <c r="CJ804" s="16"/>
      <c r="CK804" s="16"/>
    </row>
    <row r="805" spans="39:89" ht="12.75" customHeight="1">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6"/>
      <c r="BU805" s="16"/>
      <c r="BV805" s="16"/>
      <c r="BW805" s="16"/>
      <c r="BX805" s="16"/>
      <c r="BY805" s="16"/>
      <c r="BZ805" s="16"/>
      <c r="CA805" s="16"/>
      <c r="CB805" s="16"/>
      <c r="CC805" s="16"/>
      <c r="CD805" s="16"/>
      <c r="CE805" s="16"/>
      <c r="CF805" s="16"/>
      <c r="CG805" s="16"/>
      <c r="CH805" s="16"/>
      <c r="CI805" s="16"/>
      <c r="CJ805" s="16"/>
      <c r="CK805" s="16"/>
    </row>
    <row r="806" spans="39:89" ht="12.75" customHeight="1">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6"/>
      <c r="BU806" s="16"/>
      <c r="BV806" s="16"/>
      <c r="BW806" s="16"/>
      <c r="BX806" s="16"/>
      <c r="BY806" s="16"/>
      <c r="BZ806" s="16"/>
      <c r="CA806" s="16"/>
      <c r="CB806" s="16"/>
      <c r="CC806" s="16"/>
      <c r="CD806" s="16"/>
      <c r="CE806" s="16"/>
      <c r="CF806" s="16"/>
      <c r="CG806" s="16"/>
      <c r="CH806" s="16"/>
      <c r="CI806" s="16"/>
      <c r="CJ806" s="16"/>
      <c r="CK806" s="16"/>
    </row>
    <row r="807" spans="39:89" ht="12.75" customHeight="1">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6"/>
      <c r="BU807" s="16"/>
      <c r="BV807" s="16"/>
      <c r="BW807" s="16"/>
      <c r="BX807" s="16"/>
      <c r="BY807" s="16"/>
      <c r="BZ807" s="16"/>
      <c r="CA807" s="16"/>
      <c r="CB807" s="16"/>
      <c r="CC807" s="16"/>
      <c r="CD807" s="16"/>
      <c r="CE807" s="16"/>
      <c r="CF807" s="16"/>
      <c r="CG807" s="16"/>
      <c r="CH807" s="16"/>
      <c r="CI807" s="16"/>
      <c r="CJ807" s="16"/>
      <c r="CK807" s="16"/>
    </row>
    <row r="808" spans="39:89" ht="12.75" customHeight="1">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6"/>
      <c r="BU808" s="16"/>
      <c r="BV808" s="16"/>
      <c r="BW808" s="16"/>
      <c r="BX808" s="16"/>
      <c r="BY808" s="16"/>
      <c r="BZ808" s="16"/>
      <c r="CA808" s="16"/>
      <c r="CB808" s="16"/>
      <c r="CC808" s="16"/>
      <c r="CD808" s="16"/>
      <c r="CE808" s="16"/>
      <c r="CF808" s="16"/>
      <c r="CG808" s="16"/>
      <c r="CH808" s="16"/>
      <c r="CI808" s="16"/>
      <c r="CJ808" s="16"/>
      <c r="CK808" s="16"/>
    </row>
    <row r="809" spans="39:89" ht="12.75" customHeight="1">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6"/>
      <c r="BU809" s="16"/>
      <c r="BV809" s="16"/>
      <c r="BW809" s="16"/>
      <c r="BX809" s="16"/>
      <c r="BY809" s="16"/>
      <c r="BZ809" s="16"/>
      <c r="CA809" s="16"/>
      <c r="CB809" s="16"/>
      <c r="CC809" s="16"/>
      <c r="CD809" s="16"/>
      <c r="CE809" s="16"/>
      <c r="CF809" s="16"/>
      <c r="CG809" s="16"/>
      <c r="CH809" s="16"/>
      <c r="CI809" s="16"/>
      <c r="CJ809" s="16"/>
      <c r="CK809" s="16"/>
    </row>
    <row r="810" spans="39:89" ht="12.75" customHeight="1">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6"/>
      <c r="BU810" s="16"/>
      <c r="BV810" s="16"/>
      <c r="BW810" s="16"/>
      <c r="BX810" s="16"/>
      <c r="BY810" s="16"/>
      <c r="BZ810" s="16"/>
      <c r="CA810" s="16"/>
      <c r="CB810" s="16"/>
      <c r="CC810" s="16"/>
      <c r="CD810" s="16"/>
      <c r="CE810" s="16"/>
      <c r="CF810" s="16"/>
      <c r="CG810" s="16"/>
      <c r="CH810" s="16"/>
      <c r="CI810" s="16"/>
      <c r="CJ810" s="16"/>
      <c r="CK810" s="16"/>
    </row>
    <row r="811" spans="39:89" ht="12.75" customHeight="1">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6"/>
      <c r="BU811" s="16"/>
      <c r="BV811" s="16"/>
      <c r="BW811" s="16"/>
      <c r="BX811" s="16"/>
      <c r="BY811" s="16"/>
      <c r="BZ811" s="16"/>
      <c r="CA811" s="16"/>
      <c r="CB811" s="16"/>
      <c r="CC811" s="16"/>
      <c r="CD811" s="16"/>
      <c r="CE811" s="16"/>
      <c r="CF811" s="16"/>
      <c r="CG811" s="16"/>
      <c r="CH811" s="16"/>
      <c r="CI811" s="16"/>
      <c r="CJ811" s="16"/>
      <c r="CK811" s="16"/>
    </row>
    <row r="812" spans="39:89" ht="12.75" customHeight="1">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6"/>
      <c r="BU812" s="16"/>
      <c r="BV812" s="16"/>
      <c r="BW812" s="16"/>
      <c r="BX812" s="16"/>
      <c r="BY812" s="16"/>
      <c r="BZ812" s="16"/>
      <c r="CA812" s="16"/>
      <c r="CB812" s="16"/>
      <c r="CC812" s="16"/>
      <c r="CD812" s="16"/>
      <c r="CE812" s="16"/>
      <c r="CF812" s="16"/>
      <c r="CG812" s="16"/>
      <c r="CH812" s="16"/>
      <c r="CI812" s="16"/>
      <c r="CJ812" s="16"/>
      <c r="CK812" s="16"/>
    </row>
    <row r="813" spans="39:89" ht="12.75" customHeight="1">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6"/>
      <c r="BU813" s="16"/>
      <c r="BV813" s="16"/>
      <c r="BW813" s="16"/>
      <c r="BX813" s="16"/>
      <c r="BY813" s="16"/>
      <c r="BZ813" s="16"/>
      <c r="CA813" s="16"/>
      <c r="CB813" s="16"/>
      <c r="CC813" s="16"/>
      <c r="CD813" s="16"/>
      <c r="CE813" s="16"/>
      <c r="CF813" s="16"/>
      <c r="CG813" s="16"/>
      <c r="CH813" s="16"/>
      <c r="CI813" s="16"/>
      <c r="CJ813" s="16"/>
      <c r="CK813" s="16"/>
    </row>
    <row r="814" spans="39:89" ht="12.75" customHeight="1">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6"/>
      <c r="BU814" s="16"/>
      <c r="BV814" s="16"/>
      <c r="BW814" s="16"/>
      <c r="BX814" s="16"/>
      <c r="BY814" s="16"/>
      <c r="BZ814" s="16"/>
      <c r="CA814" s="16"/>
      <c r="CB814" s="16"/>
      <c r="CC814" s="16"/>
      <c r="CD814" s="16"/>
      <c r="CE814" s="16"/>
      <c r="CF814" s="16"/>
      <c r="CG814" s="16"/>
      <c r="CH814" s="16"/>
      <c r="CI814" s="16"/>
      <c r="CJ814" s="16"/>
      <c r="CK814" s="16"/>
    </row>
    <row r="815" spans="39:89" ht="12.75" customHeight="1">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6"/>
      <c r="BU815" s="16"/>
      <c r="BV815" s="16"/>
      <c r="BW815" s="16"/>
      <c r="BX815" s="16"/>
      <c r="BY815" s="16"/>
      <c r="BZ815" s="16"/>
      <c r="CA815" s="16"/>
      <c r="CB815" s="16"/>
      <c r="CC815" s="16"/>
      <c r="CD815" s="16"/>
      <c r="CE815" s="16"/>
      <c r="CF815" s="16"/>
      <c r="CG815" s="16"/>
      <c r="CH815" s="16"/>
      <c r="CI815" s="16"/>
      <c r="CJ815" s="16"/>
      <c r="CK815" s="16"/>
    </row>
    <row r="816" spans="39:89" ht="12.75" customHeight="1">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6"/>
      <c r="BU816" s="16"/>
      <c r="BV816" s="16"/>
      <c r="BW816" s="16"/>
      <c r="BX816" s="16"/>
      <c r="BY816" s="16"/>
      <c r="BZ816" s="16"/>
      <c r="CA816" s="16"/>
      <c r="CB816" s="16"/>
      <c r="CC816" s="16"/>
      <c r="CD816" s="16"/>
      <c r="CE816" s="16"/>
      <c r="CF816" s="16"/>
      <c r="CG816" s="16"/>
      <c r="CH816" s="16"/>
      <c r="CI816" s="16"/>
      <c r="CJ816" s="16"/>
      <c r="CK816" s="16"/>
    </row>
    <row r="817" spans="39:89" ht="12.75" customHeight="1">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6"/>
      <c r="BU817" s="16"/>
      <c r="BV817" s="16"/>
      <c r="BW817" s="16"/>
      <c r="BX817" s="16"/>
      <c r="BY817" s="16"/>
      <c r="BZ817" s="16"/>
      <c r="CA817" s="16"/>
      <c r="CB817" s="16"/>
      <c r="CC817" s="16"/>
      <c r="CD817" s="16"/>
      <c r="CE817" s="16"/>
      <c r="CF817" s="16"/>
      <c r="CG817" s="16"/>
      <c r="CH817" s="16"/>
      <c r="CI817" s="16"/>
      <c r="CJ817" s="16"/>
      <c r="CK817" s="16"/>
    </row>
    <row r="818" spans="39:89" ht="12.75" customHeight="1">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6"/>
      <c r="BU818" s="16"/>
      <c r="BV818" s="16"/>
      <c r="BW818" s="16"/>
      <c r="BX818" s="16"/>
      <c r="BY818" s="16"/>
      <c r="BZ818" s="16"/>
      <c r="CA818" s="16"/>
      <c r="CB818" s="16"/>
      <c r="CC818" s="16"/>
      <c r="CD818" s="16"/>
      <c r="CE818" s="16"/>
      <c r="CF818" s="16"/>
      <c r="CG818" s="16"/>
      <c r="CH818" s="16"/>
      <c r="CI818" s="16"/>
      <c r="CJ818" s="16"/>
      <c r="CK818" s="16"/>
    </row>
    <row r="819" spans="39:89" ht="12.75" customHeight="1">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6"/>
      <c r="BU819" s="16"/>
      <c r="BV819" s="16"/>
      <c r="BW819" s="16"/>
      <c r="BX819" s="16"/>
      <c r="BY819" s="16"/>
      <c r="BZ819" s="16"/>
      <c r="CA819" s="16"/>
      <c r="CB819" s="16"/>
      <c r="CC819" s="16"/>
      <c r="CD819" s="16"/>
      <c r="CE819" s="16"/>
      <c r="CF819" s="16"/>
      <c r="CG819" s="16"/>
      <c r="CH819" s="16"/>
      <c r="CI819" s="16"/>
      <c r="CJ819" s="16"/>
      <c r="CK819" s="16"/>
    </row>
    <row r="820" spans="39:89" ht="12.75" customHeight="1">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6"/>
      <c r="BU820" s="16"/>
      <c r="BV820" s="16"/>
      <c r="BW820" s="16"/>
      <c r="BX820" s="16"/>
      <c r="BY820" s="16"/>
      <c r="BZ820" s="16"/>
      <c r="CA820" s="16"/>
      <c r="CB820" s="16"/>
      <c r="CC820" s="16"/>
      <c r="CD820" s="16"/>
      <c r="CE820" s="16"/>
      <c r="CF820" s="16"/>
      <c r="CG820" s="16"/>
      <c r="CH820" s="16"/>
      <c r="CI820" s="16"/>
      <c r="CJ820" s="16"/>
      <c r="CK820" s="16"/>
    </row>
    <row r="821" spans="39:89" ht="12.75" customHeight="1">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6"/>
      <c r="BU821" s="16"/>
      <c r="BV821" s="16"/>
      <c r="BW821" s="16"/>
      <c r="BX821" s="16"/>
      <c r="BY821" s="16"/>
      <c r="BZ821" s="16"/>
      <c r="CA821" s="16"/>
      <c r="CB821" s="16"/>
      <c r="CC821" s="16"/>
      <c r="CD821" s="16"/>
      <c r="CE821" s="16"/>
      <c r="CF821" s="16"/>
      <c r="CG821" s="16"/>
      <c r="CH821" s="16"/>
      <c r="CI821" s="16"/>
      <c r="CJ821" s="16"/>
      <c r="CK821" s="16"/>
    </row>
    <row r="822" spans="39:89" ht="12.75" customHeight="1">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6"/>
      <c r="BU822" s="16"/>
      <c r="BV822" s="16"/>
      <c r="BW822" s="16"/>
      <c r="BX822" s="16"/>
      <c r="BY822" s="16"/>
      <c r="BZ822" s="16"/>
      <c r="CA822" s="16"/>
      <c r="CB822" s="16"/>
      <c r="CC822" s="16"/>
      <c r="CD822" s="16"/>
      <c r="CE822" s="16"/>
      <c r="CF822" s="16"/>
      <c r="CG822" s="16"/>
      <c r="CH822" s="16"/>
      <c r="CI822" s="16"/>
      <c r="CJ822" s="16"/>
      <c r="CK822" s="16"/>
    </row>
    <row r="823" spans="39:89" ht="12.75" customHeight="1">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6"/>
      <c r="BU823" s="16"/>
      <c r="BV823" s="16"/>
      <c r="BW823" s="16"/>
      <c r="BX823" s="16"/>
      <c r="BY823" s="16"/>
      <c r="BZ823" s="16"/>
      <c r="CA823" s="16"/>
      <c r="CB823" s="16"/>
      <c r="CC823" s="16"/>
      <c r="CD823" s="16"/>
      <c r="CE823" s="16"/>
      <c r="CF823" s="16"/>
      <c r="CG823" s="16"/>
      <c r="CH823" s="16"/>
      <c r="CI823" s="16"/>
      <c r="CJ823" s="16"/>
      <c r="CK823" s="16"/>
    </row>
    <row r="824" spans="39:89" ht="12.75" customHeight="1">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6"/>
      <c r="BU824" s="16"/>
      <c r="BV824" s="16"/>
      <c r="BW824" s="16"/>
      <c r="BX824" s="16"/>
      <c r="BY824" s="16"/>
      <c r="BZ824" s="16"/>
      <c r="CA824" s="16"/>
      <c r="CB824" s="16"/>
      <c r="CC824" s="16"/>
      <c r="CD824" s="16"/>
      <c r="CE824" s="16"/>
      <c r="CF824" s="16"/>
      <c r="CG824" s="16"/>
      <c r="CH824" s="16"/>
      <c r="CI824" s="16"/>
      <c r="CJ824" s="16"/>
      <c r="CK824" s="16"/>
    </row>
    <row r="825" spans="39:89" ht="12.75" customHeight="1">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6"/>
      <c r="BU825" s="16"/>
      <c r="BV825" s="16"/>
      <c r="BW825" s="16"/>
      <c r="BX825" s="16"/>
      <c r="BY825" s="16"/>
      <c r="BZ825" s="16"/>
      <c r="CA825" s="16"/>
      <c r="CB825" s="16"/>
      <c r="CC825" s="16"/>
      <c r="CD825" s="16"/>
      <c r="CE825" s="16"/>
      <c r="CF825" s="16"/>
      <c r="CG825" s="16"/>
      <c r="CH825" s="16"/>
      <c r="CI825" s="16"/>
      <c r="CJ825" s="16"/>
      <c r="CK825" s="16"/>
    </row>
    <row r="826" spans="39:89" ht="12.75" customHeight="1">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6"/>
      <c r="BU826" s="16"/>
      <c r="BV826" s="16"/>
      <c r="BW826" s="16"/>
      <c r="BX826" s="16"/>
      <c r="BY826" s="16"/>
      <c r="BZ826" s="16"/>
      <c r="CA826" s="16"/>
      <c r="CB826" s="16"/>
      <c r="CC826" s="16"/>
      <c r="CD826" s="16"/>
      <c r="CE826" s="16"/>
      <c r="CF826" s="16"/>
      <c r="CG826" s="16"/>
      <c r="CH826" s="16"/>
      <c r="CI826" s="16"/>
      <c r="CJ826" s="16"/>
      <c r="CK826" s="16"/>
    </row>
    <row r="827" spans="39:89" ht="12.75" customHeight="1">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6"/>
      <c r="BU827" s="16"/>
      <c r="BV827" s="16"/>
      <c r="BW827" s="16"/>
      <c r="BX827" s="16"/>
      <c r="BY827" s="16"/>
      <c r="BZ827" s="16"/>
      <c r="CA827" s="16"/>
      <c r="CB827" s="16"/>
      <c r="CC827" s="16"/>
      <c r="CD827" s="16"/>
      <c r="CE827" s="16"/>
      <c r="CF827" s="16"/>
      <c r="CG827" s="16"/>
      <c r="CH827" s="16"/>
      <c r="CI827" s="16"/>
      <c r="CJ827" s="16"/>
      <c r="CK827" s="16"/>
    </row>
    <row r="828" spans="39:89" ht="12.75" customHeight="1">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6"/>
      <c r="BU828" s="16"/>
      <c r="BV828" s="16"/>
      <c r="BW828" s="16"/>
      <c r="BX828" s="16"/>
      <c r="BY828" s="16"/>
      <c r="BZ828" s="16"/>
      <c r="CA828" s="16"/>
      <c r="CB828" s="16"/>
      <c r="CC828" s="16"/>
      <c r="CD828" s="16"/>
      <c r="CE828" s="16"/>
      <c r="CF828" s="16"/>
      <c r="CG828" s="16"/>
      <c r="CH828" s="16"/>
      <c r="CI828" s="16"/>
      <c r="CJ828" s="16"/>
      <c r="CK828" s="16"/>
    </row>
    <row r="829" spans="39:89" ht="12.75" customHeight="1">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6"/>
      <c r="BU829" s="16"/>
      <c r="BV829" s="16"/>
      <c r="BW829" s="16"/>
      <c r="BX829" s="16"/>
      <c r="BY829" s="16"/>
      <c r="BZ829" s="16"/>
      <c r="CA829" s="16"/>
      <c r="CB829" s="16"/>
      <c r="CC829" s="16"/>
      <c r="CD829" s="16"/>
      <c r="CE829" s="16"/>
      <c r="CF829" s="16"/>
      <c r="CG829" s="16"/>
      <c r="CH829" s="16"/>
      <c r="CI829" s="16"/>
      <c r="CJ829" s="16"/>
      <c r="CK829" s="16"/>
    </row>
    <row r="830" spans="39:89" ht="12.75" customHeight="1">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6"/>
      <c r="BU830" s="16"/>
      <c r="BV830" s="16"/>
      <c r="BW830" s="16"/>
      <c r="BX830" s="16"/>
      <c r="BY830" s="16"/>
      <c r="BZ830" s="16"/>
      <c r="CA830" s="16"/>
      <c r="CB830" s="16"/>
      <c r="CC830" s="16"/>
      <c r="CD830" s="16"/>
      <c r="CE830" s="16"/>
      <c r="CF830" s="16"/>
      <c r="CG830" s="16"/>
      <c r="CH830" s="16"/>
      <c r="CI830" s="16"/>
      <c r="CJ830" s="16"/>
      <c r="CK830" s="16"/>
    </row>
    <row r="831" spans="39:89" ht="12.75" customHeight="1">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6"/>
      <c r="BU831" s="16"/>
      <c r="BV831" s="16"/>
      <c r="BW831" s="16"/>
      <c r="BX831" s="16"/>
      <c r="BY831" s="16"/>
      <c r="BZ831" s="16"/>
      <c r="CA831" s="16"/>
      <c r="CB831" s="16"/>
      <c r="CC831" s="16"/>
      <c r="CD831" s="16"/>
      <c r="CE831" s="16"/>
      <c r="CF831" s="16"/>
      <c r="CG831" s="16"/>
      <c r="CH831" s="16"/>
      <c r="CI831" s="16"/>
      <c r="CJ831" s="16"/>
      <c r="CK831" s="16"/>
    </row>
    <row r="832" spans="39:89" ht="12.75" customHeight="1">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6"/>
      <c r="BU832" s="16"/>
      <c r="BV832" s="16"/>
      <c r="BW832" s="16"/>
      <c r="BX832" s="16"/>
      <c r="BY832" s="16"/>
      <c r="BZ832" s="16"/>
      <c r="CA832" s="16"/>
      <c r="CB832" s="16"/>
      <c r="CC832" s="16"/>
      <c r="CD832" s="16"/>
      <c r="CE832" s="16"/>
      <c r="CF832" s="16"/>
      <c r="CG832" s="16"/>
      <c r="CH832" s="16"/>
      <c r="CI832" s="16"/>
      <c r="CJ832" s="16"/>
      <c r="CK832" s="16"/>
    </row>
    <row r="833" spans="39:89" ht="12.75" customHeight="1">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6"/>
      <c r="BU833" s="16"/>
      <c r="BV833" s="16"/>
      <c r="BW833" s="16"/>
      <c r="BX833" s="16"/>
      <c r="BY833" s="16"/>
      <c r="BZ833" s="16"/>
      <c r="CA833" s="16"/>
      <c r="CB833" s="16"/>
      <c r="CC833" s="16"/>
      <c r="CD833" s="16"/>
      <c r="CE833" s="16"/>
      <c r="CF833" s="16"/>
      <c r="CG833" s="16"/>
      <c r="CH833" s="16"/>
      <c r="CI833" s="16"/>
      <c r="CJ833" s="16"/>
      <c r="CK833" s="16"/>
    </row>
    <row r="834" spans="39:89" ht="12.75" customHeight="1">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6"/>
      <c r="BU834" s="16"/>
      <c r="BV834" s="16"/>
      <c r="BW834" s="16"/>
      <c r="BX834" s="16"/>
      <c r="BY834" s="16"/>
      <c r="BZ834" s="16"/>
      <c r="CA834" s="16"/>
      <c r="CB834" s="16"/>
      <c r="CC834" s="16"/>
      <c r="CD834" s="16"/>
      <c r="CE834" s="16"/>
      <c r="CF834" s="16"/>
      <c r="CG834" s="16"/>
      <c r="CH834" s="16"/>
      <c r="CI834" s="16"/>
      <c r="CJ834" s="16"/>
      <c r="CK834" s="16"/>
    </row>
    <row r="835" spans="39:89" ht="12.75" customHeight="1">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6"/>
      <c r="BU835" s="16"/>
      <c r="BV835" s="16"/>
      <c r="BW835" s="16"/>
      <c r="BX835" s="16"/>
      <c r="BY835" s="16"/>
      <c r="BZ835" s="16"/>
      <c r="CA835" s="16"/>
      <c r="CB835" s="16"/>
      <c r="CC835" s="16"/>
      <c r="CD835" s="16"/>
      <c r="CE835" s="16"/>
      <c r="CF835" s="16"/>
      <c r="CG835" s="16"/>
      <c r="CH835" s="16"/>
      <c r="CI835" s="16"/>
      <c r="CJ835" s="16"/>
      <c r="CK835" s="16"/>
    </row>
    <row r="836" spans="39:89" ht="12.75" customHeight="1">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6"/>
      <c r="BU836" s="16"/>
      <c r="BV836" s="16"/>
      <c r="BW836" s="16"/>
      <c r="BX836" s="16"/>
      <c r="BY836" s="16"/>
      <c r="BZ836" s="16"/>
      <c r="CA836" s="16"/>
      <c r="CB836" s="16"/>
      <c r="CC836" s="16"/>
      <c r="CD836" s="16"/>
      <c r="CE836" s="16"/>
      <c r="CF836" s="16"/>
      <c r="CG836" s="16"/>
      <c r="CH836" s="16"/>
      <c r="CI836" s="16"/>
      <c r="CJ836" s="16"/>
      <c r="CK836" s="16"/>
    </row>
    <row r="837" spans="39:89" ht="12.75" customHeight="1">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6"/>
      <c r="BU837" s="16"/>
      <c r="BV837" s="16"/>
      <c r="BW837" s="16"/>
      <c r="BX837" s="16"/>
      <c r="BY837" s="16"/>
      <c r="BZ837" s="16"/>
      <c r="CA837" s="16"/>
      <c r="CB837" s="16"/>
      <c r="CC837" s="16"/>
      <c r="CD837" s="16"/>
      <c r="CE837" s="16"/>
      <c r="CF837" s="16"/>
      <c r="CG837" s="16"/>
      <c r="CH837" s="16"/>
      <c r="CI837" s="16"/>
      <c r="CJ837" s="16"/>
      <c r="CK837" s="16"/>
    </row>
    <row r="838" spans="39:89" ht="12.75" customHeight="1">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6"/>
      <c r="BU838" s="16"/>
      <c r="BV838" s="16"/>
      <c r="BW838" s="16"/>
      <c r="BX838" s="16"/>
      <c r="BY838" s="16"/>
      <c r="BZ838" s="16"/>
      <c r="CA838" s="16"/>
      <c r="CB838" s="16"/>
      <c r="CC838" s="16"/>
      <c r="CD838" s="16"/>
      <c r="CE838" s="16"/>
      <c r="CF838" s="16"/>
      <c r="CG838" s="16"/>
      <c r="CH838" s="16"/>
      <c r="CI838" s="16"/>
      <c r="CJ838" s="16"/>
      <c r="CK838" s="16"/>
    </row>
    <row r="839" spans="39:89" ht="12.75" customHeight="1">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6"/>
      <c r="BU839" s="16"/>
      <c r="BV839" s="16"/>
      <c r="BW839" s="16"/>
      <c r="BX839" s="16"/>
      <c r="BY839" s="16"/>
      <c r="BZ839" s="16"/>
      <c r="CA839" s="16"/>
      <c r="CB839" s="16"/>
      <c r="CC839" s="16"/>
      <c r="CD839" s="16"/>
      <c r="CE839" s="16"/>
      <c r="CF839" s="16"/>
      <c r="CG839" s="16"/>
      <c r="CH839" s="16"/>
      <c r="CI839" s="16"/>
      <c r="CJ839" s="16"/>
      <c r="CK839" s="16"/>
    </row>
    <row r="840" spans="39:89" ht="12.75" customHeight="1">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6"/>
      <c r="BU840" s="16"/>
      <c r="BV840" s="16"/>
      <c r="BW840" s="16"/>
      <c r="BX840" s="16"/>
      <c r="BY840" s="16"/>
      <c r="BZ840" s="16"/>
      <c r="CA840" s="16"/>
      <c r="CB840" s="16"/>
      <c r="CC840" s="16"/>
      <c r="CD840" s="16"/>
      <c r="CE840" s="16"/>
      <c r="CF840" s="16"/>
      <c r="CG840" s="16"/>
      <c r="CH840" s="16"/>
      <c r="CI840" s="16"/>
      <c r="CJ840" s="16"/>
      <c r="CK840" s="16"/>
    </row>
    <row r="841" spans="39:89" ht="12.75" customHeight="1">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6"/>
      <c r="BU841" s="16"/>
      <c r="BV841" s="16"/>
      <c r="BW841" s="16"/>
      <c r="BX841" s="16"/>
      <c r="BY841" s="16"/>
      <c r="BZ841" s="16"/>
      <c r="CA841" s="16"/>
      <c r="CB841" s="16"/>
      <c r="CC841" s="16"/>
      <c r="CD841" s="16"/>
      <c r="CE841" s="16"/>
      <c r="CF841" s="16"/>
      <c r="CG841" s="16"/>
      <c r="CH841" s="16"/>
      <c r="CI841" s="16"/>
      <c r="CJ841" s="16"/>
      <c r="CK841" s="16"/>
    </row>
    <row r="842" spans="39:89" ht="12.75" customHeight="1">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6"/>
      <c r="BU842" s="16"/>
      <c r="BV842" s="16"/>
      <c r="BW842" s="16"/>
      <c r="BX842" s="16"/>
      <c r="BY842" s="16"/>
      <c r="BZ842" s="16"/>
      <c r="CA842" s="16"/>
      <c r="CB842" s="16"/>
      <c r="CC842" s="16"/>
      <c r="CD842" s="16"/>
      <c r="CE842" s="16"/>
      <c r="CF842" s="16"/>
      <c r="CG842" s="16"/>
      <c r="CH842" s="16"/>
      <c r="CI842" s="16"/>
      <c r="CJ842" s="16"/>
      <c r="CK842" s="16"/>
    </row>
    <row r="843" spans="39:89" ht="12.75" customHeight="1">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6"/>
      <c r="BU843" s="16"/>
      <c r="BV843" s="16"/>
      <c r="BW843" s="16"/>
      <c r="BX843" s="16"/>
      <c r="BY843" s="16"/>
      <c r="BZ843" s="16"/>
      <c r="CA843" s="16"/>
      <c r="CB843" s="16"/>
      <c r="CC843" s="16"/>
      <c r="CD843" s="16"/>
      <c r="CE843" s="16"/>
      <c r="CF843" s="16"/>
      <c r="CG843" s="16"/>
      <c r="CH843" s="16"/>
      <c r="CI843" s="16"/>
      <c r="CJ843" s="16"/>
      <c r="CK843" s="16"/>
    </row>
    <row r="844" spans="39:89" ht="12.75" customHeight="1">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6"/>
      <c r="BU844" s="16"/>
      <c r="BV844" s="16"/>
      <c r="BW844" s="16"/>
      <c r="BX844" s="16"/>
      <c r="BY844" s="16"/>
      <c r="BZ844" s="16"/>
      <c r="CA844" s="16"/>
      <c r="CB844" s="16"/>
      <c r="CC844" s="16"/>
      <c r="CD844" s="16"/>
      <c r="CE844" s="16"/>
      <c r="CF844" s="16"/>
      <c r="CG844" s="16"/>
      <c r="CH844" s="16"/>
      <c r="CI844" s="16"/>
      <c r="CJ844" s="16"/>
      <c r="CK844" s="16"/>
    </row>
    <row r="845" spans="39:89" ht="12.75" customHeight="1">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6"/>
      <c r="BU845" s="16"/>
      <c r="BV845" s="16"/>
      <c r="BW845" s="16"/>
      <c r="BX845" s="16"/>
      <c r="BY845" s="16"/>
      <c r="BZ845" s="16"/>
      <c r="CA845" s="16"/>
      <c r="CB845" s="16"/>
      <c r="CC845" s="16"/>
      <c r="CD845" s="16"/>
      <c r="CE845" s="16"/>
      <c r="CF845" s="16"/>
      <c r="CG845" s="16"/>
      <c r="CH845" s="16"/>
      <c r="CI845" s="16"/>
      <c r="CJ845" s="16"/>
      <c r="CK845" s="16"/>
    </row>
    <row r="846" spans="39:89" ht="12.75" customHeight="1">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6"/>
      <c r="BU846" s="16"/>
      <c r="BV846" s="16"/>
      <c r="BW846" s="16"/>
      <c r="BX846" s="16"/>
      <c r="BY846" s="16"/>
      <c r="BZ846" s="16"/>
      <c r="CA846" s="16"/>
      <c r="CB846" s="16"/>
      <c r="CC846" s="16"/>
      <c r="CD846" s="16"/>
      <c r="CE846" s="16"/>
      <c r="CF846" s="16"/>
      <c r="CG846" s="16"/>
      <c r="CH846" s="16"/>
      <c r="CI846" s="16"/>
      <c r="CJ846" s="16"/>
      <c r="CK846" s="16"/>
    </row>
    <row r="847" spans="39:89" ht="12.75" customHeight="1">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6"/>
      <c r="BU847" s="16"/>
      <c r="BV847" s="16"/>
      <c r="BW847" s="16"/>
      <c r="BX847" s="16"/>
      <c r="BY847" s="16"/>
      <c r="BZ847" s="16"/>
      <c r="CA847" s="16"/>
      <c r="CB847" s="16"/>
      <c r="CC847" s="16"/>
      <c r="CD847" s="16"/>
      <c r="CE847" s="16"/>
      <c r="CF847" s="16"/>
      <c r="CG847" s="16"/>
      <c r="CH847" s="16"/>
      <c r="CI847" s="16"/>
      <c r="CJ847" s="16"/>
      <c r="CK847" s="16"/>
    </row>
    <row r="848" spans="39:89" ht="12.75" customHeight="1">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6"/>
      <c r="BU848" s="16"/>
      <c r="BV848" s="16"/>
      <c r="BW848" s="16"/>
      <c r="BX848" s="16"/>
      <c r="BY848" s="16"/>
      <c r="BZ848" s="16"/>
      <c r="CA848" s="16"/>
      <c r="CB848" s="16"/>
      <c r="CC848" s="16"/>
      <c r="CD848" s="16"/>
      <c r="CE848" s="16"/>
      <c r="CF848" s="16"/>
      <c r="CG848" s="16"/>
      <c r="CH848" s="16"/>
      <c r="CI848" s="16"/>
      <c r="CJ848" s="16"/>
      <c r="CK848" s="16"/>
    </row>
    <row r="849" spans="39:89" ht="12.75" customHeight="1">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6"/>
      <c r="BU849" s="16"/>
      <c r="BV849" s="16"/>
      <c r="BW849" s="16"/>
      <c r="BX849" s="16"/>
      <c r="BY849" s="16"/>
      <c r="BZ849" s="16"/>
      <c r="CA849" s="16"/>
      <c r="CB849" s="16"/>
      <c r="CC849" s="16"/>
      <c r="CD849" s="16"/>
      <c r="CE849" s="16"/>
      <c r="CF849" s="16"/>
      <c r="CG849" s="16"/>
      <c r="CH849" s="16"/>
      <c r="CI849" s="16"/>
      <c r="CJ849" s="16"/>
      <c r="CK849" s="16"/>
    </row>
    <row r="850" spans="39:89" ht="12.75" customHeight="1">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6"/>
      <c r="BU850" s="16"/>
      <c r="BV850" s="16"/>
      <c r="BW850" s="16"/>
      <c r="BX850" s="16"/>
      <c r="BY850" s="16"/>
      <c r="BZ850" s="16"/>
      <c r="CA850" s="16"/>
      <c r="CB850" s="16"/>
      <c r="CC850" s="16"/>
      <c r="CD850" s="16"/>
      <c r="CE850" s="16"/>
      <c r="CF850" s="16"/>
      <c r="CG850" s="16"/>
      <c r="CH850" s="16"/>
      <c r="CI850" s="16"/>
      <c r="CJ850" s="16"/>
      <c r="CK850" s="16"/>
    </row>
    <row r="851" spans="39:89" ht="12.75" customHeight="1">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6"/>
      <c r="BU851" s="16"/>
      <c r="BV851" s="16"/>
      <c r="BW851" s="16"/>
      <c r="BX851" s="16"/>
      <c r="BY851" s="16"/>
      <c r="BZ851" s="16"/>
      <c r="CA851" s="16"/>
      <c r="CB851" s="16"/>
      <c r="CC851" s="16"/>
      <c r="CD851" s="16"/>
      <c r="CE851" s="16"/>
      <c r="CF851" s="16"/>
      <c r="CG851" s="16"/>
      <c r="CH851" s="16"/>
      <c r="CI851" s="16"/>
      <c r="CJ851" s="16"/>
      <c r="CK851" s="16"/>
    </row>
    <row r="852" spans="39:89" ht="12.75" customHeight="1">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6"/>
      <c r="BU852" s="16"/>
      <c r="BV852" s="16"/>
      <c r="BW852" s="16"/>
      <c r="BX852" s="16"/>
      <c r="BY852" s="16"/>
      <c r="BZ852" s="16"/>
      <c r="CA852" s="16"/>
      <c r="CB852" s="16"/>
      <c r="CC852" s="16"/>
      <c r="CD852" s="16"/>
      <c r="CE852" s="16"/>
      <c r="CF852" s="16"/>
      <c r="CG852" s="16"/>
      <c r="CH852" s="16"/>
      <c r="CI852" s="16"/>
      <c r="CJ852" s="16"/>
      <c r="CK852" s="16"/>
    </row>
    <row r="853" spans="39:89" ht="12.75" customHeight="1">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6"/>
      <c r="BU853" s="16"/>
      <c r="BV853" s="16"/>
      <c r="BW853" s="16"/>
      <c r="BX853" s="16"/>
      <c r="BY853" s="16"/>
      <c r="BZ853" s="16"/>
      <c r="CA853" s="16"/>
      <c r="CB853" s="16"/>
      <c r="CC853" s="16"/>
      <c r="CD853" s="16"/>
      <c r="CE853" s="16"/>
      <c r="CF853" s="16"/>
      <c r="CG853" s="16"/>
      <c r="CH853" s="16"/>
      <c r="CI853" s="16"/>
      <c r="CJ853" s="16"/>
      <c r="CK853" s="16"/>
    </row>
    <row r="854" spans="39:89" ht="12.75" customHeight="1">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6"/>
      <c r="BU854" s="16"/>
      <c r="BV854" s="16"/>
      <c r="BW854" s="16"/>
      <c r="BX854" s="16"/>
      <c r="BY854" s="16"/>
      <c r="BZ854" s="16"/>
      <c r="CA854" s="16"/>
      <c r="CB854" s="16"/>
      <c r="CC854" s="16"/>
      <c r="CD854" s="16"/>
      <c r="CE854" s="16"/>
      <c r="CF854" s="16"/>
      <c r="CG854" s="16"/>
      <c r="CH854" s="16"/>
      <c r="CI854" s="16"/>
      <c r="CJ854" s="16"/>
      <c r="CK854" s="16"/>
    </row>
    <row r="855" spans="39:89" ht="12.75" customHeight="1">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6"/>
      <c r="BU855" s="16"/>
      <c r="BV855" s="16"/>
      <c r="BW855" s="16"/>
      <c r="BX855" s="16"/>
      <c r="BY855" s="16"/>
      <c r="BZ855" s="16"/>
      <c r="CA855" s="16"/>
      <c r="CB855" s="16"/>
      <c r="CC855" s="16"/>
      <c r="CD855" s="16"/>
      <c r="CE855" s="16"/>
      <c r="CF855" s="16"/>
      <c r="CG855" s="16"/>
      <c r="CH855" s="16"/>
      <c r="CI855" s="16"/>
      <c r="CJ855" s="16"/>
      <c r="CK855" s="16"/>
    </row>
    <row r="856" spans="39:89" ht="12.75" customHeight="1">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6"/>
      <c r="BU856" s="16"/>
      <c r="BV856" s="16"/>
      <c r="BW856" s="16"/>
      <c r="BX856" s="16"/>
      <c r="BY856" s="16"/>
      <c r="BZ856" s="16"/>
      <c r="CA856" s="16"/>
      <c r="CB856" s="16"/>
      <c r="CC856" s="16"/>
      <c r="CD856" s="16"/>
      <c r="CE856" s="16"/>
      <c r="CF856" s="16"/>
      <c r="CG856" s="16"/>
      <c r="CH856" s="16"/>
      <c r="CI856" s="16"/>
      <c r="CJ856" s="16"/>
      <c r="CK856" s="16"/>
    </row>
    <row r="857" spans="39:89" ht="12.75" customHeight="1">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6"/>
      <c r="BU857" s="16"/>
      <c r="BV857" s="16"/>
      <c r="BW857" s="16"/>
      <c r="BX857" s="16"/>
      <c r="BY857" s="16"/>
      <c r="BZ857" s="16"/>
      <c r="CA857" s="16"/>
      <c r="CB857" s="16"/>
      <c r="CC857" s="16"/>
      <c r="CD857" s="16"/>
      <c r="CE857" s="16"/>
      <c r="CF857" s="16"/>
      <c r="CG857" s="16"/>
      <c r="CH857" s="16"/>
      <c r="CI857" s="16"/>
      <c r="CJ857" s="16"/>
      <c r="CK857" s="16"/>
    </row>
    <row r="858" spans="39:89" ht="12.75" customHeight="1">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6"/>
      <c r="BU858" s="16"/>
      <c r="BV858" s="16"/>
      <c r="BW858" s="16"/>
      <c r="BX858" s="16"/>
      <c r="BY858" s="16"/>
      <c r="BZ858" s="16"/>
      <c r="CA858" s="16"/>
      <c r="CB858" s="16"/>
      <c r="CC858" s="16"/>
      <c r="CD858" s="16"/>
      <c r="CE858" s="16"/>
      <c r="CF858" s="16"/>
      <c r="CG858" s="16"/>
      <c r="CH858" s="16"/>
      <c r="CI858" s="16"/>
      <c r="CJ858" s="16"/>
      <c r="CK858" s="16"/>
    </row>
    <row r="859" spans="39:89" ht="12.75" customHeight="1">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6"/>
      <c r="BU859" s="16"/>
      <c r="BV859" s="16"/>
      <c r="BW859" s="16"/>
      <c r="BX859" s="16"/>
      <c r="BY859" s="16"/>
      <c r="BZ859" s="16"/>
      <c r="CA859" s="16"/>
      <c r="CB859" s="16"/>
      <c r="CC859" s="16"/>
      <c r="CD859" s="16"/>
      <c r="CE859" s="16"/>
      <c r="CF859" s="16"/>
      <c r="CG859" s="16"/>
      <c r="CH859" s="16"/>
      <c r="CI859" s="16"/>
      <c r="CJ859" s="16"/>
      <c r="CK859" s="16"/>
    </row>
    <row r="860" spans="39:89" ht="12.75" customHeight="1">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6"/>
      <c r="BU860" s="16"/>
      <c r="BV860" s="16"/>
      <c r="BW860" s="16"/>
      <c r="BX860" s="16"/>
      <c r="BY860" s="16"/>
      <c r="BZ860" s="16"/>
      <c r="CA860" s="16"/>
      <c r="CB860" s="16"/>
      <c r="CC860" s="16"/>
      <c r="CD860" s="16"/>
      <c r="CE860" s="16"/>
      <c r="CF860" s="16"/>
      <c r="CG860" s="16"/>
      <c r="CH860" s="16"/>
      <c r="CI860" s="16"/>
      <c r="CJ860" s="16"/>
      <c r="CK860" s="16"/>
    </row>
    <row r="861" spans="39:89" ht="12.75" customHeight="1">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6"/>
      <c r="BU861" s="16"/>
      <c r="BV861" s="16"/>
      <c r="BW861" s="16"/>
      <c r="BX861" s="16"/>
      <c r="BY861" s="16"/>
      <c r="BZ861" s="16"/>
      <c r="CA861" s="16"/>
      <c r="CB861" s="16"/>
      <c r="CC861" s="16"/>
      <c r="CD861" s="16"/>
      <c r="CE861" s="16"/>
      <c r="CF861" s="16"/>
      <c r="CG861" s="16"/>
      <c r="CH861" s="16"/>
      <c r="CI861" s="16"/>
      <c r="CJ861" s="16"/>
      <c r="CK861" s="16"/>
    </row>
    <row r="862" spans="39:89" ht="12.75" customHeight="1">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6"/>
      <c r="BU862" s="16"/>
      <c r="BV862" s="16"/>
      <c r="BW862" s="16"/>
      <c r="BX862" s="16"/>
      <c r="BY862" s="16"/>
      <c r="BZ862" s="16"/>
      <c r="CA862" s="16"/>
      <c r="CB862" s="16"/>
      <c r="CC862" s="16"/>
      <c r="CD862" s="16"/>
      <c r="CE862" s="16"/>
      <c r="CF862" s="16"/>
      <c r="CG862" s="16"/>
      <c r="CH862" s="16"/>
      <c r="CI862" s="16"/>
      <c r="CJ862" s="16"/>
      <c r="CK862" s="16"/>
    </row>
    <row r="863" spans="39:89" ht="12.75" customHeight="1">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6"/>
      <c r="BU863" s="16"/>
      <c r="BV863" s="16"/>
      <c r="BW863" s="16"/>
      <c r="BX863" s="16"/>
      <c r="BY863" s="16"/>
      <c r="BZ863" s="16"/>
      <c r="CA863" s="16"/>
      <c r="CB863" s="16"/>
      <c r="CC863" s="16"/>
      <c r="CD863" s="16"/>
      <c r="CE863" s="16"/>
      <c r="CF863" s="16"/>
      <c r="CG863" s="16"/>
      <c r="CH863" s="16"/>
      <c r="CI863" s="16"/>
      <c r="CJ863" s="16"/>
      <c r="CK863" s="16"/>
    </row>
    <row r="864" spans="39:89" ht="12.75" customHeight="1">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6"/>
      <c r="BU864" s="16"/>
      <c r="BV864" s="16"/>
      <c r="BW864" s="16"/>
      <c r="BX864" s="16"/>
      <c r="BY864" s="16"/>
      <c r="BZ864" s="16"/>
      <c r="CA864" s="16"/>
      <c r="CB864" s="16"/>
      <c r="CC864" s="16"/>
      <c r="CD864" s="16"/>
      <c r="CE864" s="16"/>
      <c r="CF864" s="16"/>
      <c r="CG864" s="16"/>
      <c r="CH864" s="16"/>
      <c r="CI864" s="16"/>
      <c r="CJ864" s="16"/>
      <c r="CK864" s="16"/>
    </row>
    <row r="865" spans="39:89" ht="12.75" customHeight="1">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6"/>
      <c r="BU865" s="16"/>
      <c r="BV865" s="16"/>
      <c r="BW865" s="16"/>
      <c r="BX865" s="16"/>
      <c r="BY865" s="16"/>
      <c r="BZ865" s="16"/>
      <c r="CA865" s="16"/>
      <c r="CB865" s="16"/>
      <c r="CC865" s="16"/>
      <c r="CD865" s="16"/>
      <c r="CE865" s="16"/>
      <c r="CF865" s="16"/>
      <c r="CG865" s="16"/>
      <c r="CH865" s="16"/>
      <c r="CI865" s="16"/>
      <c r="CJ865" s="16"/>
      <c r="CK865" s="16"/>
    </row>
    <row r="866" spans="39:89" ht="12.75" customHeight="1">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6"/>
      <c r="BU866" s="16"/>
      <c r="BV866" s="16"/>
      <c r="BW866" s="16"/>
      <c r="BX866" s="16"/>
      <c r="BY866" s="16"/>
      <c r="BZ866" s="16"/>
      <c r="CA866" s="16"/>
      <c r="CB866" s="16"/>
      <c r="CC866" s="16"/>
      <c r="CD866" s="16"/>
      <c r="CE866" s="16"/>
      <c r="CF866" s="16"/>
      <c r="CG866" s="16"/>
      <c r="CH866" s="16"/>
      <c r="CI866" s="16"/>
      <c r="CJ866" s="16"/>
      <c r="CK866" s="16"/>
    </row>
    <row r="867" spans="39:89" ht="12.75" customHeight="1">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6"/>
      <c r="BU867" s="16"/>
      <c r="BV867" s="16"/>
      <c r="BW867" s="16"/>
      <c r="BX867" s="16"/>
      <c r="BY867" s="16"/>
      <c r="BZ867" s="16"/>
      <c r="CA867" s="16"/>
      <c r="CB867" s="16"/>
      <c r="CC867" s="16"/>
      <c r="CD867" s="16"/>
      <c r="CE867" s="16"/>
      <c r="CF867" s="16"/>
      <c r="CG867" s="16"/>
      <c r="CH867" s="16"/>
      <c r="CI867" s="16"/>
      <c r="CJ867" s="16"/>
      <c r="CK867" s="16"/>
    </row>
    <row r="868" spans="39:89" ht="12.75" customHeight="1">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6"/>
      <c r="BU868" s="16"/>
      <c r="BV868" s="16"/>
      <c r="BW868" s="16"/>
      <c r="BX868" s="16"/>
      <c r="BY868" s="16"/>
      <c r="BZ868" s="16"/>
      <c r="CA868" s="16"/>
      <c r="CB868" s="16"/>
      <c r="CC868" s="16"/>
      <c r="CD868" s="16"/>
      <c r="CE868" s="16"/>
      <c r="CF868" s="16"/>
      <c r="CG868" s="16"/>
      <c r="CH868" s="16"/>
      <c r="CI868" s="16"/>
      <c r="CJ868" s="16"/>
      <c r="CK868" s="16"/>
    </row>
    <row r="869" spans="39:89" ht="12.75" customHeight="1">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6"/>
      <c r="BU869" s="16"/>
      <c r="BV869" s="16"/>
      <c r="BW869" s="16"/>
      <c r="BX869" s="16"/>
      <c r="BY869" s="16"/>
      <c r="BZ869" s="16"/>
      <c r="CA869" s="16"/>
      <c r="CB869" s="16"/>
      <c r="CC869" s="16"/>
      <c r="CD869" s="16"/>
      <c r="CE869" s="16"/>
      <c r="CF869" s="16"/>
      <c r="CG869" s="16"/>
      <c r="CH869" s="16"/>
      <c r="CI869" s="16"/>
      <c r="CJ869" s="16"/>
      <c r="CK869" s="16"/>
    </row>
    <row r="870" spans="39:89" ht="12.75" customHeight="1">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6"/>
      <c r="BU870" s="16"/>
      <c r="BV870" s="16"/>
      <c r="BW870" s="16"/>
      <c r="BX870" s="16"/>
      <c r="BY870" s="16"/>
      <c r="BZ870" s="16"/>
      <c r="CA870" s="16"/>
      <c r="CB870" s="16"/>
      <c r="CC870" s="16"/>
      <c r="CD870" s="16"/>
      <c r="CE870" s="16"/>
      <c r="CF870" s="16"/>
      <c r="CG870" s="16"/>
      <c r="CH870" s="16"/>
      <c r="CI870" s="16"/>
      <c r="CJ870" s="16"/>
      <c r="CK870" s="16"/>
    </row>
    <row r="871" spans="39:89" ht="12.75" customHeight="1">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6"/>
      <c r="BU871" s="16"/>
      <c r="BV871" s="16"/>
      <c r="BW871" s="16"/>
      <c r="BX871" s="16"/>
      <c r="BY871" s="16"/>
      <c r="BZ871" s="16"/>
      <c r="CA871" s="16"/>
      <c r="CB871" s="16"/>
      <c r="CC871" s="16"/>
      <c r="CD871" s="16"/>
      <c r="CE871" s="16"/>
      <c r="CF871" s="16"/>
      <c r="CG871" s="16"/>
      <c r="CH871" s="16"/>
      <c r="CI871" s="16"/>
      <c r="CJ871" s="16"/>
      <c r="CK871" s="16"/>
    </row>
    <row r="872" spans="39:89" ht="12.75" customHeight="1">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6"/>
      <c r="BU872" s="16"/>
      <c r="BV872" s="16"/>
      <c r="BW872" s="16"/>
      <c r="BX872" s="16"/>
      <c r="BY872" s="16"/>
      <c r="BZ872" s="16"/>
      <c r="CA872" s="16"/>
      <c r="CB872" s="16"/>
      <c r="CC872" s="16"/>
      <c r="CD872" s="16"/>
      <c r="CE872" s="16"/>
      <c r="CF872" s="16"/>
      <c r="CG872" s="16"/>
      <c r="CH872" s="16"/>
      <c r="CI872" s="16"/>
      <c r="CJ872" s="16"/>
      <c r="CK872" s="16"/>
    </row>
    <row r="873" spans="39:89" ht="12.75" customHeight="1">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6"/>
      <c r="BU873" s="16"/>
      <c r="BV873" s="16"/>
      <c r="BW873" s="16"/>
      <c r="BX873" s="16"/>
      <c r="BY873" s="16"/>
      <c r="BZ873" s="16"/>
      <c r="CA873" s="16"/>
      <c r="CB873" s="16"/>
      <c r="CC873" s="16"/>
      <c r="CD873" s="16"/>
      <c r="CE873" s="16"/>
      <c r="CF873" s="16"/>
      <c r="CG873" s="16"/>
      <c r="CH873" s="16"/>
      <c r="CI873" s="16"/>
      <c r="CJ873" s="16"/>
      <c r="CK873" s="16"/>
    </row>
    <row r="874" spans="39:89" ht="12.75" customHeight="1">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6"/>
      <c r="BU874" s="16"/>
      <c r="BV874" s="16"/>
      <c r="BW874" s="16"/>
      <c r="BX874" s="16"/>
      <c r="BY874" s="16"/>
      <c r="BZ874" s="16"/>
      <c r="CA874" s="16"/>
      <c r="CB874" s="16"/>
      <c r="CC874" s="16"/>
      <c r="CD874" s="16"/>
      <c r="CE874" s="16"/>
      <c r="CF874" s="16"/>
      <c r="CG874" s="16"/>
      <c r="CH874" s="16"/>
      <c r="CI874" s="16"/>
      <c r="CJ874" s="16"/>
      <c r="CK874" s="16"/>
    </row>
    <row r="875" spans="39:89" ht="12.75" customHeight="1">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6"/>
      <c r="BU875" s="16"/>
      <c r="BV875" s="16"/>
      <c r="BW875" s="16"/>
      <c r="BX875" s="16"/>
      <c r="BY875" s="16"/>
      <c r="BZ875" s="16"/>
      <c r="CA875" s="16"/>
      <c r="CB875" s="16"/>
      <c r="CC875" s="16"/>
      <c r="CD875" s="16"/>
      <c r="CE875" s="16"/>
      <c r="CF875" s="16"/>
      <c r="CG875" s="16"/>
      <c r="CH875" s="16"/>
      <c r="CI875" s="16"/>
      <c r="CJ875" s="16"/>
      <c r="CK875" s="16"/>
    </row>
    <row r="876" spans="39:89" ht="12.75" customHeight="1">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6"/>
      <c r="BU876" s="16"/>
      <c r="BV876" s="16"/>
      <c r="BW876" s="16"/>
      <c r="BX876" s="16"/>
      <c r="BY876" s="16"/>
      <c r="BZ876" s="16"/>
      <c r="CA876" s="16"/>
      <c r="CB876" s="16"/>
      <c r="CC876" s="16"/>
      <c r="CD876" s="16"/>
      <c r="CE876" s="16"/>
      <c r="CF876" s="16"/>
      <c r="CG876" s="16"/>
      <c r="CH876" s="16"/>
      <c r="CI876" s="16"/>
      <c r="CJ876" s="16"/>
      <c r="CK876" s="16"/>
    </row>
    <row r="877" spans="39:89" ht="12.75" customHeight="1">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6"/>
      <c r="BU877" s="16"/>
      <c r="BV877" s="16"/>
      <c r="BW877" s="16"/>
      <c r="BX877" s="16"/>
      <c r="BY877" s="16"/>
      <c r="BZ877" s="16"/>
      <c r="CA877" s="16"/>
      <c r="CB877" s="16"/>
      <c r="CC877" s="16"/>
      <c r="CD877" s="16"/>
      <c r="CE877" s="16"/>
      <c r="CF877" s="16"/>
      <c r="CG877" s="16"/>
      <c r="CH877" s="16"/>
      <c r="CI877" s="16"/>
      <c r="CJ877" s="16"/>
      <c r="CK877" s="16"/>
    </row>
    <row r="878" spans="39:89" ht="12.75" customHeight="1">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6"/>
      <c r="BU878" s="16"/>
      <c r="BV878" s="16"/>
      <c r="BW878" s="16"/>
      <c r="BX878" s="16"/>
      <c r="BY878" s="16"/>
      <c r="BZ878" s="16"/>
      <c r="CA878" s="16"/>
      <c r="CB878" s="16"/>
      <c r="CC878" s="16"/>
      <c r="CD878" s="16"/>
      <c r="CE878" s="16"/>
      <c r="CF878" s="16"/>
      <c r="CG878" s="16"/>
      <c r="CH878" s="16"/>
      <c r="CI878" s="16"/>
      <c r="CJ878" s="16"/>
      <c r="CK878" s="16"/>
    </row>
    <row r="879" spans="39:89" ht="12.75" customHeight="1">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6"/>
      <c r="BU879" s="16"/>
      <c r="BV879" s="16"/>
      <c r="BW879" s="16"/>
      <c r="BX879" s="16"/>
      <c r="BY879" s="16"/>
      <c r="BZ879" s="16"/>
      <c r="CA879" s="16"/>
      <c r="CB879" s="16"/>
      <c r="CC879" s="16"/>
      <c r="CD879" s="16"/>
      <c r="CE879" s="16"/>
      <c r="CF879" s="16"/>
      <c r="CG879" s="16"/>
      <c r="CH879" s="16"/>
      <c r="CI879" s="16"/>
      <c r="CJ879" s="16"/>
      <c r="CK879" s="16"/>
    </row>
    <row r="880" spans="39:89" ht="12.75" customHeight="1">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6"/>
      <c r="BU880" s="16"/>
      <c r="BV880" s="16"/>
      <c r="BW880" s="16"/>
      <c r="BX880" s="16"/>
      <c r="BY880" s="16"/>
      <c r="BZ880" s="16"/>
      <c r="CA880" s="16"/>
      <c r="CB880" s="16"/>
      <c r="CC880" s="16"/>
      <c r="CD880" s="16"/>
      <c r="CE880" s="16"/>
      <c r="CF880" s="16"/>
      <c r="CG880" s="16"/>
      <c r="CH880" s="16"/>
      <c r="CI880" s="16"/>
      <c r="CJ880" s="16"/>
      <c r="CK880" s="16"/>
    </row>
    <row r="881" spans="39:89" ht="12.75" customHeight="1">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6"/>
      <c r="BU881" s="16"/>
      <c r="BV881" s="16"/>
      <c r="BW881" s="16"/>
      <c r="BX881" s="16"/>
      <c r="BY881" s="16"/>
      <c r="BZ881" s="16"/>
      <c r="CA881" s="16"/>
      <c r="CB881" s="16"/>
      <c r="CC881" s="16"/>
      <c r="CD881" s="16"/>
      <c r="CE881" s="16"/>
      <c r="CF881" s="16"/>
      <c r="CG881" s="16"/>
      <c r="CH881" s="16"/>
      <c r="CI881" s="16"/>
      <c r="CJ881" s="16"/>
      <c r="CK881" s="16"/>
    </row>
    <row r="882" spans="39:89" ht="12.75" customHeight="1">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6"/>
      <c r="BU882" s="16"/>
      <c r="BV882" s="16"/>
      <c r="BW882" s="16"/>
      <c r="BX882" s="16"/>
      <c r="BY882" s="16"/>
      <c r="BZ882" s="16"/>
      <c r="CA882" s="16"/>
      <c r="CB882" s="16"/>
      <c r="CC882" s="16"/>
      <c r="CD882" s="16"/>
      <c r="CE882" s="16"/>
      <c r="CF882" s="16"/>
      <c r="CG882" s="16"/>
      <c r="CH882" s="16"/>
      <c r="CI882" s="16"/>
      <c r="CJ882" s="16"/>
      <c r="CK882" s="16"/>
    </row>
    <row r="883" spans="39:89" ht="12.75" customHeight="1">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6"/>
      <c r="BU883" s="16"/>
      <c r="BV883" s="16"/>
      <c r="BW883" s="16"/>
      <c r="BX883" s="16"/>
      <c r="BY883" s="16"/>
      <c r="BZ883" s="16"/>
      <c r="CA883" s="16"/>
      <c r="CB883" s="16"/>
      <c r="CC883" s="16"/>
      <c r="CD883" s="16"/>
      <c r="CE883" s="16"/>
      <c r="CF883" s="16"/>
      <c r="CG883" s="16"/>
      <c r="CH883" s="16"/>
      <c r="CI883" s="16"/>
      <c r="CJ883" s="16"/>
      <c r="CK883" s="16"/>
    </row>
    <row r="884" spans="39:89" ht="12.75" customHeight="1">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6"/>
      <c r="BU884" s="16"/>
      <c r="BV884" s="16"/>
      <c r="BW884" s="16"/>
      <c r="BX884" s="16"/>
      <c r="BY884" s="16"/>
      <c r="BZ884" s="16"/>
      <c r="CA884" s="16"/>
      <c r="CB884" s="16"/>
      <c r="CC884" s="16"/>
      <c r="CD884" s="16"/>
      <c r="CE884" s="16"/>
      <c r="CF884" s="16"/>
      <c r="CG884" s="16"/>
      <c r="CH884" s="16"/>
      <c r="CI884" s="16"/>
      <c r="CJ884" s="16"/>
      <c r="CK884" s="16"/>
    </row>
    <row r="885" spans="39:89" ht="12.75" customHeight="1">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6"/>
      <c r="BU885" s="16"/>
      <c r="BV885" s="16"/>
      <c r="BW885" s="16"/>
      <c r="BX885" s="16"/>
      <c r="BY885" s="16"/>
      <c r="BZ885" s="16"/>
      <c r="CA885" s="16"/>
      <c r="CB885" s="16"/>
      <c r="CC885" s="16"/>
      <c r="CD885" s="16"/>
      <c r="CE885" s="16"/>
      <c r="CF885" s="16"/>
      <c r="CG885" s="16"/>
      <c r="CH885" s="16"/>
      <c r="CI885" s="16"/>
      <c r="CJ885" s="16"/>
      <c r="CK885" s="16"/>
    </row>
    <row r="886" spans="39:89" ht="12.75" customHeight="1">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6"/>
      <c r="BU886" s="16"/>
      <c r="BV886" s="16"/>
      <c r="BW886" s="16"/>
      <c r="BX886" s="16"/>
      <c r="BY886" s="16"/>
      <c r="BZ886" s="16"/>
      <c r="CA886" s="16"/>
      <c r="CB886" s="16"/>
      <c r="CC886" s="16"/>
      <c r="CD886" s="16"/>
      <c r="CE886" s="16"/>
      <c r="CF886" s="16"/>
      <c r="CG886" s="16"/>
      <c r="CH886" s="16"/>
      <c r="CI886" s="16"/>
      <c r="CJ886" s="16"/>
      <c r="CK886" s="16"/>
    </row>
    <row r="887" spans="39:89" ht="12.75" customHeight="1">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6"/>
      <c r="BU887" s="16"/>
      <c r="BV887" s="16"/>
      <c r="BW887" s="16"/>
      <c r="BX887" s="16"/>
      <c r="BY887" s="16"/>
      <c r="BZ887" s="16"/>
      <c r="CA887" s="16"/>
      <c r="CB887" s="16"/>
      <c r="CC887" s="16"/>
      <c r="CD887" s="16"/>
      <c r="CE887" s="16"/>
      <c r="CF887" s="16"/>
      <c r="CG887" s="16"/>
      <c r="CH887" s="16"/>
      <c r="CI887" s="16"/>
      <c r="CJ887" s="16"/>
      <c r="CK887" s="16"/>
    </row>
    <row r="888" spans="39:89" ht="12.75" customHeight="1">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6"/>
      <c r="BU888" s="16"/>
      <c r="BV888" s="16"/>
      <c r="BW888" s="16"/>
      <c r="BX888" s="16"/>
      <c r="BY888" s="16"/>
      <c r="BZ888" s="16"/>
      <c r="CA888" s="16"/>
      <c r="CB888" s="16"/>
      <c r="CC888" s="16"/>
      <c r="CD888" s="16"/>
      <c r="CE888" s="16"/>
      <c r="CF888" s="16"/>
      <c r="CG888" s="16"/>
      <c r="CH888" s="16"/>
      <c r="CI888" s="16"/>
      <c r="CJ888" s="16"/>
      <c r="CK888" s="16"/>
    </row>
    <row r="889" spans="39:89" ht="12.75" customHeight="1">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6"/>
      <c r="BU889" s="16"/>
      <c r="BV889" s="16"/>
      <c r="BW889" s="16"/>
      <c r="BX889" s="16"/>
      <c r="BY889" s="16"/>
      <c r="BZ889" s="16"/>
      <c r="CA889" s="16"/>
      <c r="CB889" s="16"/>
      <c r="CC889" s="16"/>
      <c r="CD889" s="16"/>
      <c r="CE889" s="16"/>
      <c r="CF889" s="16"/>
      <c r="CG889" s="16"/>
      <c r="CH889" s="16"/>
      <c r="CI889" s="16"/>
      <c r="CJ889" s="16"/>
      <c r="CK889" s="16"/>
    </row>
    <row r="890" spans="39:89" ht="12.75" customHeight="1">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6"/>
      <c r="BU890" s="16"/>
      <c r="BV890" s="16"/>
      <c r="BW890" s="16"/>
      <c r="BX890" s="16"/>
      <c r="BY890" s="16"/>
      <c r="BZ890" s="16"/>
      <c r="CA890" s="16"/>
      <c r="CB890" s="16"/>
      <c r="CC890" s="16"/>
      <c r="CD890" s="16"/>
      <c r="CE890" s="16"/>
      <c r="CF890" s="16"/>
      <c r="CG890" s="16"/>
      <c r="CH890" s="16"/>
      <c r="CI890" s="16"/>
      <c r="CJ890" s="16"/>
      <c r="CK890" s="16"/>
    </row>
    <row r="891" spans="39:89" ht="12.75" customHeight="1">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6"/>
      <c r="BU891" s="16"/>
      <c r="BV891" s="16"/>
      <c r="BW891" s="16"/>
      <c r="BX891" s="16"/>
      <c r="BY891" s="16"/>
      <c r="BZ891" s="16"/>
      <c r="CA891" s="16"/>
      <c r="CB891" s="16"/>
      <c r="CC891" s="16"/>
      <c r="CD891" s="16"/>
      <c r="CE891" s="16"/>
      <c r="CF891" s="16"/>
      <c r="CG891" s="16"/>
      <c r="CH891" s="16"/>
      <c r="CI891" s="16"/>
      <c r="CJ891" s="16"/>
      <c r="CK891" s="16"/>
    </row>
    <row r="892" spans="39:89" ht="12.75" customHeight="1">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6"/>
      <c r="BU892" s="16"/>
      <c r="BV892" s="16"/>
      <c r="BW892" s="16"/>
      <c r="BX892" s="16"/>
      <c r="BY892" s="16"/>
      <c r="BZ892" s="16"/>
      <c r="CA892" s="16"/>
      <c r="CB892" s="16"/>
      <c r="CC892" s="16"/>
      <c r="CD892" s="16"/>
      <c r="CE892" s="16"/>
      <c r="CF892" s="16"/>
      <c r="CG892" s="16"/>
      <c r="CH892" s="16"/>
      <c r="CI892" s="16"/>
      <c r="CJ892" s="16"/>
      <c r="CK892" s="16"/>
    </row>
    <row r="893" spans="39:89" ht="12.75" customHeight="1">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6"/>
      <c r="BU893" s="16"/>
      <c r="BV893" s="16"/>
      <c r="BW893" s="16"/>
      <c r="BX893" s="16"/>
      <c r="BY893" s="16"/>
      <c r="BZ893" s="16"/>
      <c r="CA893" s="16"/>
      <c r="CB893" s="16"/>
      <c r="CC893" s="16"/>
      <c r="CD893" s="16"/>
      <c r="CE893" s="16"/>
      <c r="CF893" s="16"/>
      <c r="CG893" s="16"/>
      <c r="CH893" s="16"/>
      <c r="CI893" s="16"/>
      <c r="CJ893" s="16"/>
      <c r="CK893" s="16"/>
    </row>
    <row r="894" spans="39:89" ht="12.75" customHeight="1">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6"/>
      <c r="BU894" s="16"/>
      <c r="BV894" s="16"/>
      <c r="BW894" s="16"/>
      <c r="BX894" s="16"/>
      <c r="BY894" s="16"/>
      <c r="BZ894" s="16"/>
      <c r="CA894" s="16"/>
      <c r="CB894" s="16"/>
      <c r="CC894" s="16"/>
      <c r="CD894" s="16"/>
      <c r="CE894" s="16"/>
      <c r="CF894" s="16"/>
      <c r="CG894" s="16"/>
      <c r="CH894" s="16"/>
      <c r="CI894" s="16"/>
      <c r="CJ894" s="16"/>
      <c r="CK894" s="16"/>
    </row>
    <row r="895" spans="39:89" ht="12.75" customHeight="1">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6"/>
      <c r="BU895" s="16"/>
      <c r="BV895" s="16"/>
      <c r="BW895" s="16"/>
      <c r="BX895" s="16"/>
      <c r="BY895" s="16"/>
      <c r="BZ895" s="16"/>
      <c r="CA895" s="16"/>
      <c r="CB895" s="16"/>
      <c r="CC895" s="16"/>
      <c r="CD895" s="16"/>
      <c r="CE895" s="16"/>
      <c r="CF895" s="16"/>
      <c r="CG895" s="16"/>
      <c r="CH895" s="16"/>
      <c r="CI895" s="16"/>
      <c r="CJ895" s="16"/>
      <c r="CK895" s="16"/>
    </row>
    <row r="896" spans="39:89" ht="12.75" customHeight="1">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6"/>
      <c r="BU896" s="16"/>
      <c r="BV896" s="16"/>
      <c r="BW896" s="16"/>
      <c r="BX896" s="16"/>
      <c r="BY896" s="16"/>
      <c r="BZ896" s="16"/>
      <c r="CA896" s="16"/>
      <c r="CB896" s="16"/>
      <c r="CC896" s="16"/>
      <c r="CD896" s="16"/>
      <c r="CE896" s="16"/>
      <c r="CF896" s="16"/>
      <c r="CG896" s="16"/>
      <c r="CH896" s="16"/>
      <c r="CI896" s="16"/>
      <c r="CJ896" s="16"/>
      <c r="CK896" s="16"/>
    </row>
    <row r="897" spans="39:89" ht="12.75" customHeight="1">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6"/>
      <c r="BU897" s="16"/>
      <c r="BV897" s="16"/>
      <c r="BW897" s="16"/>
      <c r="BX897" s="16"/>
      <c r="BY897" s="16"/>
      <c r="BZ897" s="16"/>
      <c r="CA897" s="16"/>
      <c r="CB897" s="16"/>
      <c r="CC897" s="16"/>
      <c r="CD897" s="16"/>
      <c r="CE897" s="16"/>
      <c r="CF897" s="16"/>
      <c r="CG897" s="16"/>
      <c r="CH897" s="16"/>
      <c r="CI897" s="16"/>
      <c r="CJ897" s="16"/>
      <c r="CK897" s="16"/>
    </row>
    <row r="898" spans="39:89" ht="12.75" customHeight="1">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6"/>
      <c r="BU898" s="16"/>
      <c r="BV898" s="16"/>
      <c r="BW898" s="16"/>
      <c r="BX898" s="16"/>
      <c r="BY898" s="16"/>
      <c r="BZ898" s="16"/>
      <c r="CA898" s="16"/>
      <c r="CB898" s="16"/>
      <c r="CC898" s="16"/>
      <c r="CD898" s="16"/>
      <c r="CE898" s="16"/>
      <c r="CF898" s="16"/>
      <c r="CG898" s="16"/>
      <c r="CH898" s="16"/>
      <c r="CI898" s="16"/>
      <c r="CJ898" s="16"/>
      <c r="CK898" s="16"/>
    </row>
    <row r="899" spans="39:89" ht="12.75" customHeight="1">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6"/>
      <c r="BU899" s="16"/>
      <c r="BV899" s="16"/>
      <c r="BW899" s="16"/>
      <c r="BX899" s="16"/>
      <c r="BY899" s="16"/>
      <c r="BZ899" s="16"/>
      <c r="CA899" s="16"/>
      <c r="CB899" s="16"/>
      <c r="CC899" s="16"/>
      <c r="CD899" s="16"/>
      <c r="CE899" s="16"/>
      <c r="CF899" s="16"/>
      <c r="CG899" s="16"/>
      <c r="CH899" s="16"/>
      <c r="CI899" s="16"/>
      <c r="CJ899" s="16"/>
      <c r="CK899" s="16"/>
    </row>
    <row r="900" spans="39:89" ht="12.75" customHeight="1">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6"/>
      <c r="BU900" s="16"/>
      <c r="BV900" s="16"/>
      <c r="BW900" s="16"/>
      <c r="BX900" s="16"/>
      <c r="BY900" s="16"/>
      <c r="BZ900" s="16"/>
      <c r="CA900" s="16"/>
      <c r="CB900" s="16"/>
      <c r="CC900" s="16"/>
      <c r="CD900" s="16"/>
      <c r="CE900" s="16"/>
      <c r="CF900" s="16"/>
      <c r="CG900" s="16"/>
      <c r="CH900" s="16"/>
      <c r="CI900" s="16"/>
      <c r="CJ900" s="16"/>
      <c r="CK900" s="16"/>
    </row>
    <row r="901" spans="39:89" ht="12.75" customHeight="1">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6"/>
      <c r="BU901" s="16"/>
      <c r="BV901" s="16"/>
      <c r="BW901" s="16"/>
      <c r="BX901" s="16"/>
      <c r="BY901" s="16"/>
      <c r="BZ901" s="16"/>
      <c r="CA901" s="16"/>
      <c r="CB901" s="16"/>
      <c r="CC901" s="16"/>
      <c r="CD901" s="16"/>
      <c r="CE901" s="16"/>
      <c r="CF901" s="16"/>
      <c r="CG901" s="16"/>
      <c r="CH901" s="16"/>
      <c r="CI901" s="16"/>
      <c r="CJ901" s="16"/>
      <c r="CK901" s="16"/>
    </row>
    <row r="902" spans="39:89" ht="12.75" customHeight="1">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6"/>
      <c r="BU902" s="16"/>
      <c r="BV902" s="16"/>
      <c r="BW902" s="16"/>
      <c r="BX902" s="16"/>
      <c r="BY902" s="16"/>
      <c r="BZ902" s="16"/>
      <c r="CA902" s="16"/>
      <c r="CB902" s="16"/>
      <c r="CC902" s="16"/>
      <c r="CD902" s="16"/>
      <c r="CE902" s="16"/>
      <c r="CF902" s="16"/>
      <c r="CG902" s="16"/>
      <c r="CH902" s="16"/>
      <c r="CI902" s="16"/>
      <c r="CJ902" s="16"/>
      <c r="CK902" s="16"/>
    </row>
    <row r="903" spans="39:89" ht="12.75" customHeight="1">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6"/>
      <c r="BU903" s="16"/>
      <c r="BV903" s="16"/>
      <c r="BW903" s="16"/>
      <c r="BX903" s="16"/>
      <c r="BY903" s="16"/>
      <c r="BZ903" s="16"/>
      <c r="CA903" s="16"/>
      <c r="CB903" s="16"/>
      <c r="CC903" s="16"/>
      <c r="CD903" s="16"/>
      <c r="CE903" s="16"/>
      <c r="CF903" s="16"/>
      <c r="CG903" s="16"/>
      <c r="CH903" s="16"/>
      <c r="CI903" s="16"/>
      <c r="CJ903" s="16"/>
      <c r="CK903" s="16"/>
    </row>
    <row r="904" spans="39:89" ht="12.75" customHeight="1">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6"/>
      <c r="BU904" s="16"/>
      <c r="BV904" s="16"/>
      <c r="BW904" s="16"/>
      <c r="BX904" s="16"/>
      <c r="BY904" s="16"/>
      <c r="BZ904" s="16"/>
      <c r="CA904" s="16"/>
      <c r="CB904" s="16"/>
      <c r="CC904" s="16"/>
      <c r="CD904" s="16"/>
      <c r="CE904" s="16"/>
      <c r="CF904" s="16"/>
      <c r="CG904" s="16"/>
      <c r="CH904" s="16"/>
      <c r="CI904" s="16"/>
      <c r="CJ904" s="16"/>
      <c r="CK904" s="16"/>
    </row>
    <row r="905" spans="39:89" ht="12.75" customHeight="1">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6"/>
      <c r="BU905" s="16"/>
      <c r="BV905" s="16"/>
      <c r="BW905" s="16"/>
      <c r="BX905" s="16"/>
      <c r="BY905" s="16"/>
      <c r="BZ905" s="16"/>
      <c r="CA905" s="16"/>
      <c r="CB905" s="16"/>
      <c r="CC905" s="16"/>
      <c r="CD905" s="16"/>
      <c r="CE905" s="16"/>
      <c r="CF905" s="16"/>
      <c r="CG905" s="16"/>
      <c r="CH905" s="16"/>
      <c r="CI905" s="16"/>
      <c r="CJ905" s="16"/>
      <c r="CK905" s="16"/>
    </row>
    <row r="906" spans="39:89" ht="12.75" customHeight="1">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6"/>
      <c r="BU906" s="16"/>
      <c r="BV906" s="16"/>
      <c r="BW906" s="16"/>
      <c r="BX906" s="16"/>
      <c r="BY906" s="16"/>
      <c r="BZ906" s="16"/>
      <c r="CA906" s="16"/>
      <c r="CB906" s="16"/>
      <c r="CC906" s="16"/>
      <c r="CD906" s="16"/>
      <c r="CE906" s="16"/>
      <c r="CF906" s="16"/>
      <c r="CG906" s="16"/>
      <c r="CH906" s="16"/>
      <c r="CI906" s="16"/>
      <c r="CJ906" s="16"/>
      <c r="CK906" s="16"/>
    </row>
    <row r="907" spans="39:89" ht="12.75" customHeight="1">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6"/>
      <c r="BU907" s="16"/>
      <c r="BV907" s="16"/>
      <c r="BW907" s="16"/>
      <c r="BX907" s="16"/>
      <c r="BY907" s="16"/>
      <c r="BZ907" s="16"/>
      <c r="CA907" s="16"/>
      <c r="CB907" s="16"/>
      <c r="CC907" s="16"/>
      <c r="CD907" s="16"/>
      <c r="CE907" s="16"/>
      <c r="CF907" s="16"/>
      <c r="CG907" s="16"/>
      <c r="CH907" s="16"/>
      <c r="CI907" s="16"/>
      <c r="CJ907" s="16"/>
      <c r="CK907" s="16"/>
    </row>
    <row r="908" spans="39:89" ht="12.75" customHeight="1">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6"/>
      <c r="BU908" s="16"/>
      <c r="BV908" s="16"/>
      <c r="BW908" s="16"/>
      <c r="BX908" s="16"/>
      <c r="BY908" s="16"/>
      <c r="BZ908" s="16"/>
      <c r="CA908" s="16"/>
      <c r="CB908" s="16"/>
      <c r="CC908" s="16"/>
      <c r="CD908" s="16"/>
      <c r="CE908" s="16"/>
      <c r="CF908" s="16"/>
      <c r="CG908" s="16"/>
      <c r="CH908" s="16"/>
      <c r="CI908" s="16"/>
      <c r="CJ908" s="16"/>
      <c r="CK908" s="16"/>
    </row>
    <row r="909" spans="39:89" ht="12.75" customHeight="1">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6"/>
      <c r="BU909" s="16"/>
      <c r="BV909" s="16"/>
      <c r="BW909" s="16"/>
      <c r="BX909" s="16"/>
      <c r="BY909" s="16"/>
      <c r="BZ909" s="16"/>
      <c r="CA909" s="16"/>
      <c r="CB909" s="16"/>
      <c r="CC909" s="16"/>
      <c r="CD909" s="16"/>
      <c r="CE909" s="16"/>
      <c r="CF909" s="16"/>
      <c r="CG909" s="16"/>
      <c r="CH909" s="16"/>
      <c r="CI909" s="16"/>
      <c r="CJ909" s="16"/>
      <c r="CK909" s="16"/>
    </row>
    <row r="910" spans="39:89" ht="12.75" customHeight="1">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6"/>
      <c r="BU910" s="16"/>
      <c r="BV910" s="16"/>
      <c r="BW910" s="16"/>
      <c r="BX910" s="16"/>
      <c r="BY910" s="16"/>
      <c r="BZ910" s="16"/>
      <c r="CA910" s="16"/>
      <c r="CB910" s="16"/>
      <c r="CC910" s="16"/>
      <c r="CD910" s="16"/>
      <c r="CE910" s="16"/>
      <c r="CF910" s="16"/>
      <c r="CG910" s="16"/>
      <c r="CH910" s="16"/>
      <c r="CI910" s="16"/>
      <c r="CJ910" s="16"/>
      <c r="CK910" s="16"/>
    </row>
    <row r="911" spans="39:89" ht="12.75" customHeight="1">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6"/>
      <c r="BU911" s="16"/>
      <c r="BV911" s="16"/>
      <c r="BW911" s="16"/>
      <c r="BX911" s="16"/>
      <c r="BY911" s="16"/>
      <c r="BZ911" s="16"/>
      <c r="CA911" s="16"/>
      <c r="CB911" s="16"/>
      <c r="CC911" s="16"/>
      <c r="CD911" s="16"/>
      <c r="CE911" s="16"/>
      <c r="CF911" s="16"/>
      <c r="CG911" s="16"/>
      <c r="CH911" s="16"/>
      <c r="CI911" s="16"/>
      <c r="CJ911" s="16"/>
      <c r="CK911" s="16"/>
    </row>
    <row r="912" spans="39:89" ht="12.75" customHeight="1">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6"/>
      <c r="BU912" s="16"/>
      <c r="BV912" s="16"/>
      <c r="BW912" s="16"/>
      <c r="BX912" s="16"/>
      <c r="BY912" s="16"/>
      <c r="BZ912" s="16"/>
      <c r="CA912" s="16"/>
      <c r="CB912" s="16"/>
      <c r="CC912" s="16"/>
      <c r="CD912" s="16"/>
      <c r="CE912" s="16"/>
      <c r="CF912" s="16"/>
      <c r="CG912" s="16"/>
      <c r="CH912" s="16"/>
      <c r="CI912" s="16"/>
      <c r="CJ912" s="16"/>
      <c r="CK912" s="16"/>
    </row>
    <row r="913" spans="39:89" ht="12.75" customHeight="1">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6"/>
      <c r="BU913" s="16"/>
      <c r="BV913" s="16"/>
      <c r="BW913" s="16"/>
      <c r="BX913" s="16"/>
      <c r="BY913" s="16"/>
      <c r="BZ913" s="16"/>
      <c r="CA913" s="16"/>
      <c r="CB913" s="16"/>
      <c r="CC913" s="16"/>
      <c r="CD913" s="16"/>
      <c r="CE913" s="16"/>
      <c r="CF913" s="16"/>
      <c r="CG913" s="16"/>
      <c r="CH913" s="16"/>
      <c r="CI913" s="16"/>
      <c r="CJ913" s="16"/>
      <c r="CK913" s="16"/>
    </row>
    <row r="914" spans="39:89" ht="12.75" customHeight="1">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6"/>
      <c r="BU914" s="16"/>
      <c r="BV914" s="16"/>
      <c r="BW914" s="16"/>
      <c r="BX914" s="16"/>
      <c r="BY914" s="16"/>
      <c r="BZ914" s="16"/>
      <c r="CA914" s="16"/>
      <c r="CB914" s="16"/>
      <c r="CC914" s="16"/>
      <c r="CD914" s="16"/>
      <c r="CE914" s="16"/>
      <c r="CF914" s="16"/>
      <c r="CG914" s="16"/>
      <c r="CH914" s="16"/>
      <c r="CI914" s="16"/>
      <c r="CJ914" s="16"/>
      <c r="CK914" s="16"/>
    </row>
    <row r="915" spans="39:89" ht="12.75" customHeight="1">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6"/>
      <c r="BU915" s="16"/>
      <c r="BV915" s="16"/>
      <c r="BW915" s="16"/>
      <c r="BX915" s="16"/>
      <c r="BY915" s="16"/>
      <c r="BZ915" s="16"/>
      <c r="CA915" s="16"/>
      <c r="CB915" s="16"/>
      <c r="CC915" s="16"/>
      <c r="CD915" s="16"/>
      <c r="CE915" s="16"/>
      <c r="CF915" s="16"/>
      <c r="CG915" s="16"/>
      <c r="CH915" s="16"/>
      <c r="CI915" s="16"/>
      <c r="CJ915" s="16"/>
      <c r="CK915" s="16"/>
    </row>
    <row r="916" spans="39:89" ht="12.75" customHeight="1">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6"/>
      <c r="BU916" s="16"/>
      <c r="BV916" s="16"/>
      <c r="BW916" s="16"/>
      <c r="BX916" s="16"/>
      <c r="BY916" s="16"/>
      <c r="BZ916" s="16"/>
      <c r="CA916" s="16"/>
      <c r="CB916" s="16"/>
      <c r="CC916" s="16"/>
      <c r="CD916" s="16"/>
      <c r="CE916" s="16"/>
      <c r="CF916" s="16"/>
      <c r="CG916" s="16"/>
      <c r="CH916" s="16"/>
      <c r="CI916" s="16"/>
      <c r="CJ916" s="16"/>
      <c r="CK916" s="16"/>
    </row>
    <row r="917" spans="39:89" ht="12.75" customHeight="1">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6"/>
      <c r="BU917" s="16"/>
      <c r="BV917" s="16"/>
      <c r="BW917" s="16"/>
      <c r="BX917" s="16"/>
      <c r="BY917" s="16"/>
      <c r="BZ917" s="16"/>
      <c r="CA917" s="16"/>
      <c r="CB917" s="16"/>
      <c r="CC917" s="16"/>
      <c r="CD917" s="16"/>
      <c r="CE917" s="16"/>
      <c r="CF917" s="16"/>
      <c r="CG917" s="16"/>
      <c r="CH917" s="16"/>
      <c r="CI917" s="16"/>
      <c r="CJ917" s="16"/>
      <c r="CK917" s="16"/>
    </row>
    <row r="918" spans="39:89" ht="12.75" customHeight="1">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6"/>
      <c r="BU918" s="16"/>
      <c r="BV918" s="16"/>
      <c r="BW918" s="16"/>
      <c r="BX918" s="16"/>
      <c r="BY918" s="16"/>
      <c r="BZ918" s="16"/>
      <c r="CA918" s="16"/>
      <c r="CB918" s="16"/>
      <c r="CC918" s="16"/>
      <c r="CD918" s="16"/>
      <c r="CE918" s="16"/>
      <c r="CF918" s="16"/>
      <c r="CG918" s="16"/>
      <c r="CH918" s="16"/>
      <c r="CI918" s="16"/>
      <c r="CJ918" s="16"/>
      <c r="CK918" s="16"/>
    </row>
    <row r="919" spans="39:89" ht="12.75" customHeight="1">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6"/>
      <c r="BU919" s="16"/>
      <c r="BV919" s="16"/>
      <c r="BW919" s="16"/>
      <c r="BX919" s="16"/>
      <c r="BY919" s="16"/>
      <c r="BZ919" s="16"/>
      <c r="CA919" s="16"/>
      <c r="CB919" s="16"/>
      <c r="CC919" s="16"/>
      <c r="CD919" s="16"/>
      <c r="CE919" s="16"/>
      <c r="CF919" s="16"/>
      <c r="CG919" s="16"/>
      <c r="CH919" s="16"/>
      <c r="CI919" s="16"/>
      <c r="CJ919" s="16"/>
      <c r="CK919" s="16"/>
    </row>
    <row r="920" spans="39:89" ht="12.75" customHeight="1">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6"/>
      <c r="BU920" s="16"/>
      <c r="BV920" s="16"/>
      <c r="BW920" s="16"/>
      <c r="BX920" s="16"/>
      <c r="BY920" s="16"/>
      <c r="BZ920" s="16"/>
      <c r="CA920" s="16"/>
      <c r="CB920" s="16"/>
      <c r="CC920" s="16"/>
      <c r="CD920" s="16"/>
      <c r="CE920" s="16"/>
      <c r="CF920" s="16"/>
      <c r="CG920" s="16"/>
      <c r="CH920" s="16"/>
      <c r="CI920" s="16"/>
      <c r="CJ920" s="16"/>
      <c r="CK920" s="16"/>
    </row>
    <row r="921" spans="39:89" ht="12.75" customHeight="1">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6"/>
      <c r="BU921" s="16"/>
      <c r="BV921" s="16"/>
      <c r="BW921" s="16"/>
      <c r="BX921" s="16"/>
      <c r="BY921" s="16"/>
      <c r="BZ921" s="16"/>
      <c r="CA921" s="16"/>
      <c r="CB921" s="16"/>
      <c r="CC921" s="16"/>
      <c r="CD921" s="16"/>
      <c r="CE921" s="16"/>
      <c r="CF921" s="16"/>
      <c r="CG921" s="16"/>
      <c r="CH921" s="16"/>
      <c r="CI921" s="16"/>
      <c r="CJ921" s="16"/>
      <c r="CK921" s="16"/>
    </row>
    <row r="922" spans="39:89" ht="12.75" customHeight="1">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6"/>
      <c r="BU922" s="16"/>
      <c r="BV922" s="16"/>
      <c r="BW922" s="16"/>
      <c r="BX922" s="16"/>
      <c r="BY922" s="16"/>
      <c r="BZ922" s="16"/>
      <c r="CA922" s="16"/>
      <c r="CB922" s="16"/>
      <c r="CC922" s="16"/>
      <c r="CD922" s="16"/>
      <c r="CE922" s="16"/>
      <c r="CF922" s="16"/>
      <c r="CG922" s="16"/>
      <c r="CH922" s="16"/>
      <c r="CI922" s="16"/>
      <c r="CJ922" s="16"/>
      <c r="CK922" s="16"/>
    </row>
    <row r="923" spans="39:89" ht="12.75" customHeight="1">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6"/>
      <c r="BU923" s="16"/>
      <c r="BV923" s="16"/>
      <c r="BW923" s="16"/>
      <c r="BX923" s="16"/>
      <c r="BY923" s="16"/>
      <c r="BZ923" s="16"/>
      <c r="CA923" s="16"/>
      <c r="CB923" s="16"/>
      <c r="CC923" s="16"/>
      <c r="CD923" s="16"/>
      <c r="CE923" s="16"/>
      <c r="CF923" s="16"/>
      <c r="CG923" s="16"/>
      <c r="CH923" s="16"/>
      <c r="CI923" s="16"/>
      <c r="CJ923" s="16"/>
      <c r="CK923" s="16"/>
    </row>
    <row r="924" spans="39:89" ht="12.75" customHeight="1">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6"/>
      <c r="BU924" s="16"/>
      <c r="BV924" s="16"/>
      <c r="BW924" s="16"/>
      <c r="BX924" s="16"/>
      <c r="BY924" s="16"/>
      <c r="BZ924" s="16"/>
      <c r="CA924" s="16"/>
      <c r="CB924" s="16"/>
      <c r="CC924" s="16"/>
      <c r="CD924" s="16"/>
      <c r="CE924" s="16"/>
      <c r="CF924" s="16"/>
      <c r="CG924" s="16"/>
      <c r="CH924" s="16"/>
      <c r="CI924" s="16"/>
      <c r="CJ924" s="16"/>
      <c r="CK924" s="16"/>
    </row>
    <row r="925" spans="39:89" ht="12.75" customHeight="1">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6"/>
      <c r="BU925" s="16"/>
      <c r="BV925" s="16"/>
      <c r="BW925" s="16"/>
      <c r="BX925" s="16"/>
      <c r="BY925" s="16"/>
      <c r="BZ925" s="16"/>
      <c r="CA925" s="16"/>
      <c r="CB925" s="16"/>
      <c r="CC925" s="16"/>
      <c r="CD925" s="16"/>
      <c r="CE925" s="16"/>
      <c r="CF925" s="16"/>
      <c r="CG925" s="16"/>
      <c r="CH925" s="16"/>
      <c r="CI925" s="16"/>
      <c r="CJ925" s="16"/>
      <c r="CK925" s="16"/>
    </row>
    <row r="926" spans="39:89" ht="12.75" customHeight="1">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6"/>
      <c r="BU926" s="16"/>
      <c r="BV926" s="16"/>
      <c r="BW926" s="16"/>
      <c r="BX926" s="16"/>
      <c r="BY926" s="16"/>
      <c r="BZ926" s="16"/>
      <c r="CA926" s="16"/>
      <c r="CB926" s="16"/>
      <c r="CC926" s="16"/>
      <c r="CD926" s="16"/>
      <c r="CE926" s="16"/>
      <c r="CF926" s="16"/>
      <c r="CG926" s="16"/>
      <c r="CH926" s="16"/>
      <c r="CI926" s="16"/>
      <c r="CJ926" s="16"/>
      <c r="CK926" s="16"/>
    </row>
    <row r="927" spans="39:89" ht="12.75" customHeight="1">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6"/>
      <c r="BU927" s="16"/>
      <c r="BV927" s="16"/>
      <c r="BW927" s="16"/>
      <c r="BX927" s="16"/>
      <c r="BY927" s="16"/>
      <c r="BZ927" s="16"/>
      <c r="CA927" s="16"/>
      <c r="CB927" s="16"/>
      <c r="CC927" s="16"/>
      <c r="CD927" s="16"/>
      <c r="CE927" s="16"/>
      <c r="CF927" s="16"/>
      <c r="CG927" s="16"/>
      <c r="CH927" s="16"/>
      <c r="CI927" s="16"/>
      <c r="CJ927" s="16"/>
      <c r="CK927" s="16"/>
    </row>
    <row r="928" spans="39:89" ht="12.75" customHeight="1">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6"/>
      <c r="BU928" s="16"/>
      <c r="BV928" s="16"/>
      <c r="BW928" s="16"/>
      <c r="BX928" s="16"/>
      <c r="BY928" s="16"/>
      <c r="BZ928" s="16"/>
      <c r="CA928" s="16"/>
      <c r="CB928" s="16"/>
      <c r="CC928" s="16"/>
      <c r="CD928" s="16"/>
      <c r="CE928" s="16"/>
      <c r="CF928" s="16"/>
      <c r="CG928" s="16"/>
      <c r="CH928" s="16"/>
      <c r="CI928" s="16"/>
      <c r="CJ928" s="16"/>
      <c r="CK928" s="16"/>
    </row>
    <row r="929" spans="39:89" ht="12.75" customHeight="1">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6"/>
      <c r="BU929" s="16"/>
      <c r="BV929" s="16"/>
      <c r="BW929" s="16"/>
      <c r="BX929" s="16"/>
      <c r="BY929" s="16"/>
      <c r="BZ929" s="16"/>
      <c r="CA929" s="16"/>
      <c r="CB929" s="16"/>
      <c r="CC929" s="16"/>
      <c r="CD929" s="16"/>
      <c r="CE929" s="16"/>
      <c r="CF929" s="16"/>
      <c r="CG929" s="16"/>
      <c r="CH929" s="16"/>
      <c r="CI929" s="16"/>
      <c r="CJ929" s="16"/>
      <c r="CK929" s="16"/>
    </row>
    <row r="930" spans="39:89" ht="12.75" customHeight="1">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6"/>
      <c r="BU930" s="16"/>
      <c r="BV930" s="16"/>
      <c r="BW930" s="16"/>
      <c r="BX930" s="16"/>
      <c r="BY930" s="16"/>
      <c r="BZ930" s="16"/>
      <c r="CA930" s="16"/>
      <c r="CB930" s="16"/>
      <c r="CC930" s="16"/>
      <c r="CD930" s="16"/>
      <c r="CE930" s="16"/>
      <c r="CF930" s="16"/>
      <c r="CG930" s="16"/>
      <c r="CH930" s="16"/>
      <c r="CI930" s="16"/>
      <c r="CJ930" s="16"/>
      <c r="CK930" s="16"/>
    </row>
    <row r="931" spans="39:89" ht="12.75" customHeight="1">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6"/>
      <c r="BU931" s="16"/>
      <c r="BV931" s="16"/>
      <c r="BW931" s="16"/>
      <c r="BX931" s="16"/>
      <c r="BY931" s="16"/>
      <c r="BZ931" s="16"/>
      <c r="CA931" s="16"/>
      <c r="CB931" s="16"/>
      <c r="CC931" s="16"/>
      <c r="CD931" s="16"/>
      <c r="CE931" s="16"/>
      <c r="CF931" s="16"/>
      <c r="CG931" s="16"/>
      <c r="CH931" s="16"/>
      <c r="CI931" s="16"/>
      <c r="CJ931" s="16"/>
      <c r="CK931" s="16"/>
    </row>
    <row r="932" spans="39:89" ht="12.75" customHeight="1">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6"/>
      <c r="BU932" s="16"/>
      <c r="BV932" s="16"/>
      <c r="BW932" s="16"/>
      <c r="BX932" s="16"/>
      <c r="BY932" s="16"/>
      <c r="BZ932" s="16"/>
      <c r="CA932" s="16"/>
      <c r="CB932" s="16"/>
      <c r="CC932" s="16"/>
      <c r="CD932" s="16"/>
      <c r="CE932" s="16"/>
      <c r="CF932" s="16"/>
      <c r="CG932" s="16"/>
      <c r="CH932" s="16"/>
      <c r="CI932" s="16"/>
      <c r="CJ932" s="16"/>
      <c r="CK932" s="16"/>
    </row>
    <row r="933" spans="39:89" ht="12.75" customHeight="1">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6"/>
      <c r="BU933" s="16"/>
      <c r="BV933" s="16"/>
      <c r="BW933" s="16"/>
      <c r="BX933" s="16"/>
      <c r="BY933" s="16"/>
      <c r="BZ933" s="16"/>
      <c r="CA933" s="16"/>
      <c r="CB933" s="16"/>
      <c r="CC933" s="16"/>
      <c r="CD933" s="16"/>
      <c r="CE933" s="16"/>
      <c r="CF933" s="16"/>
      <c r="CG933" s="16"/>
      <c r="CH933" s="16"/>
      <c r="CI933" s="16"/>
      <c r="CJ933" s="16"/>
      <c r="CK933" s="16"/>
    </row>
    <row r="934" spans="39:89" ht="12.75" customHeight="1">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6"/>
      <c r="BU934" s="16"/>
      <c r="BV934" s="16"/>
      <c r="BW934" s="16"/>
      <c r="BX934" s="16"/>
      <c r="BY934" s="16"/>
      <c r="BZ934" s="16"/>
      <c r="CA934" s="16"/>
      <c r="CB934" s="16"/>
      <c r="CC934" s="16"/>
      <c r="CD934" s="16"/>
      <c r="CE934" s="16"/>
      <c r="CF934" s="16"/>
      <c r="CG934" s="16"/>
      <c r="CH934" s="16"/>
      <c r="CI934" s="16"/>
      <c r="CJ934" s="16"/>
      <c r="CK934" s="16"/>
    </row>
    <row r="935" spans="39:89" ht="12.75" customHeight="1">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6"/>
      <c r="BU935" s="16"/>
      <c r="BV935" s="16"/>
      <c r="BW935" s="16"/>
      <c r="BX935" s="16"/>
      <c r="BY935" s="16"/>
      <c r="BZ935" s="16"/>
      <c r="CA935" s="16"/>
      <c r="CB935" s="16"/>
      <c r="CC935" s="16"/>
      <c r="CD935" s="16"/>
      <c r="CE935" s="16"/>
      <c r="CF935" s="16"/>
      <c r="CG935" s="16"/>
      <c r="CH935" s="16"/>
      <c r="CI935" s="16"/>
      <c r="CJ935" s="16"/>
      <c r="CK935" s="16"/>
    </row>
    <row r="936" spans="39:89" ht="12.75" customHeight="1">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6"/>
      <c r="BU936" s="16"/>
      <c r="BV936" s="16"/>
      <c r="BW936" s="16"/>
      <c r="BX936" s="16"/>
      <c r="BY936" s="16"/>
      <c r="BZ936" s="16"/>
      <c r="CA936" s="16"/>
      <c r="CB936" s="16"/>
      <c r="CC936" s="16"/>
      <c r="CD936" s="16"/>
      <c r="CE936" s="16"/>
      <c r="CF936" s="16"/>
      <c r="CG936" s="16"/>
      <c r="CH936" s="16"/>
      <c r="CI936" s="16"/>
      <c r="CJ936" s="16"/>
      <c r="CK936" s="16"/>
    </row>
    <row r="937" spans="39:89" ht="12.75" customHeight="1">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6"/>
      <c r="BU937" s="16"/>
      <c r="BV937" s="16"/>
      <c r="BW937" s="16"/>
      <c r="BX937" s="16"/>
      <c r="BY937" s="16"/>
      <c r="BZ937" s="16"/>
      <c r="CA937" s="16"/>
      <c r="CB937" s="16"/>
      <c r="CC937" s="16"/>
      <c r="CD937" s="16"/>
      <c r="CE937" s="16"/>
      <c r="CF937" s="16"/>
      <c r="CG937" s="16"/>
      <c r="CH937" s="16"/>
      <c r="CI937" s="16"/>
      <c r="CJ937" s="16"/>
      <c r="CK937" s="16"/>
    </row>
    <row r="938" spans="39:89" ht="12.75" customHeight="1">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6"/>
      <c r="BU938" s="16"/>
      <c r="BV938" s="16"/>
      <c r="BW938" s="16"/>
      <c r="BX938" s="16"/>
      <c r="BY938" s="16"/>
      <c r="BZ938" s="16"/>
      <c r="CA938" s="16"/>
      <c r="CB938" s="16"/>
      <c r="CC938" s="16"/>
      <c r="CD938" s="16"/>
      <c r="CE938" s="16"/>
      <c r="CF938" s="16"/>
      <c r="CG938" s="16"/>
      <c r="CH938" s="16"/>
      <c r="CI938" s="16"/>
      <c r="CJ938" s="16"/>
      <c r="CK938" s="16"/>
    </row>
    <row r="939" spans="39:89" ht="12.75" customHeight="1">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6"/>
      <c r="BU939" s="16"/>
      <c r="BV939" s="16"/>
      <c r="BW939" s="16"/>
      <c r="BX939" s="16"/>
      <c r="BY939" s="16"/>
      <c r="BZ939" s="16"/>
      <c r="CA939" s="16"/>
      <c r="CB939" s="16"/>
      <c r="CC939" s="16"/>
      <c r="CD939" s="16"/>
      <c r="CE939" s="16"/>
      <c r="CF939" s="16"/>
      <c r="CG939" s="16"/>
      <c r="CH939" s="16"/>
      <c r="CI939" s="16"/>
      <c r="CJ939" s="16"/>
      <c r="CK939" s="16"/>
    </row>
    <row r="940" spans="39:89" ht="12.75" customHeight="1">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6"/>
      <c r="BU940" s="16"/>
      <c r="BV940" s="16"/>
      <c r="BW940" s="16"/>
      <c r="BX940" s="16"/>
      <c r="BY940" s="16"/>
      <c r="BZ940" s="16"/>
      <c r="CA940" s="16"/>
      <c r="CB940" s="16"/>
      <c r="CC940" s="16"/>
      <c r="CD940" s="16"/>
      <c r="CE940" s="16"/>
      <c r="CF940" s="16"/>
      <c r="CG940" s="16"/>
      <c r="CH940" s="16"/>
      <c r="CI940" s="16"/>
      <c r="CJ940" s="16"/>
      <c r="CK940" s="16"/>
    </row>
    <row r="941" spans="39:89" ht="12.75" customHeight="1">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6"/>
      <c r="BU941" s="16"/>
      <c r="BV941" s="16"/>
      <c r="BW941" s="16"/>
      <c r="BX941" s="16"/>
      <c r="BY941" s="16"/>
      <c r="BZ941" s="16"/>
      <c r="CA941" s="16"/>
      <c r="CB941" s="16"/>
      <c r="CC941" s="16"/>
      <c r="CD941" s="16"/>
      <c r="CE941" s="16"/>
      <c r="CF941" s="16"/>
      <c r="CG941" s="16"/>
      <c r="CH941" s="16"/>
      <c r="CI941" s="16"/>
      <c r="CJ941" s="16"/>
      <c r="CK941" s="16"/>
    </row>
    <row r="942" spans="39:89" ht="12.75" customHeight="1">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6"/>
      <c r="BU942" s="16"/>
      <c r="BV942" s="16"/>
      <c r="BW942" s="16"/>
      <c r="BX942" s="16"/>
      <c r="BY942" s="16"/>
      <c r="BZ942" s="16"/>
      <c r="CA942" s="16"/>
      <c r="CB942" s="16"/>
      <c r="CC942" s="16"/>
      <c r="CD942" s="16"/>
      <c r="CE942" s="16"/>
      <c r="CF942" s="16"/>
      <c r="CG942" s="16"/>
      <c r="CH942" s="16"/>
      <c r="CI942" s="16"/>
      <c r="CJ942" s="16"/>
      <c r="CK942" s="16"/>
    </row>
    <row r="943" spans="39:89" ht="12.75" customHeight="1">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6"/>
      <c r="BU943" s="16"/>
      <c r="BV943" s="16"/>
      <c r="BW943" s="16"/>
      <c r="BX943" s="16"/>
      <c r="BY943" s="16"/>
      <c r="BZ943" s="16"/>
      <c r="CA943" s="16"/>
      <c r="CB943" s="16"/>
      <c r="CC943" s="16"/>
      <c r="CD943" s="16"/>
      <c r="CE943" s="16"/>
      <c r="CF943" s="16"/>
      <c r="CG943" s="16"/>
      <c r="CH943" s="16"/>
      <c r="CI943" s="16"/>
      <c r="CJ943" s="16"/>
      <c r="CK943" s="16"/>
    </row>
    <row r="944" spans="39:89" ht="12.75" customHeight="1">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6"/>
      <c r="BU944" s="16"/>
      <c r="BV944" s="16"/>
      <c r="BW944" s="16"/>
      <c r="BX944" s="16"/>
      <c r="BY944" s="16"/>
      <c r="BZ944" s="16"/>
      <c r="CA944" s="16"/>
      <c r="CB944" s="16"/>
      <c r="CC944" s="16"/>
      <c r="CD944" s="16"/>
      <c r="CE944" s="16"/>
      <c r="CF944" s="16"/>
      <c r="CG944" s="16"/>
      <c r="CH944" s="16"/>
      <c r="CI944" s="16"/>
      <c r="CJ944" s="16"/>
      <c r="CK944" s="16"/>
    </row>
    <row r="945" spans="39:89" ht="12.75" customHeight="1">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6"/>
      <c r="BU945" s="16"/>
      <c r="BV945" s="16"/>
      <c r="BW945" s="16"/>
      <c r="BX945" s="16"/>
      <c r="BY945" s="16"/>
      <c r="BZ945" s="16"/>
      <c r="CA945" s="16"/>
      <c r="CB945" s="16"/>
      <c r="CC945" s="16"/>
      <c r="CD945" s="16"/>
      <c r="CE945" s="16"/>
      <c r="CF945" s="16"/>
      <c r="CG945" s="16"/>
      <c r="CH945" s="16"/>
      <c r="CI945" s="16"/>
      <c r="CJ945" s="16"/>
      <c r="CK945" s="16"/>
    </row>
    <row r="946" spans="39:89" ht="12.75" customHeight="1">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6"/>
      <c r="BU946" s="16"/>
      <c r="BV946" s="16"/>
      <c r="BW946" s="16"/>
      <c r="BX946" s="16"/>
      <c r="BY946" s="16"/>
      <c r="BZ946" s="16"/>
      <c r="CA946" s="16"/>
      <c r="CB946" s="16"/>
      <c r="CC946" s="16"/>
      <c r="CD946" s="16"/>
      <c r="CE946" s="16"/>
      <c r="CF946" s="16"/>
      <c r="CG946" s="16"/>
      <c r="CH946" s="16"/>
      <c r="CI946" s="16"/>
      <c r="CJ946" s="16"/>
      <c r="CK946" s="16"/>
    </row>
    <row r="947" spans="39:89" ht="12.75" customHeight="1">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6"/>
      <c r="BU947" s="16"/>
      <c r="BV947" s="16"/>
      <c r="BW947" s="16"/>
      <c r="BX947" s="16"/>
      <c r="BY947" s="16"/>
      <c r="BZ947" s="16"/>
      <c r="CA947" s="16"/>
      <c r="CB947" s="16"/>
      <c r="CC947" s="16"/>
      <c r="CD947" s="16"/>
      <c r="CE947" s="16"/>
      <c r="CF947" s="16"/>
      <c r="CG947" s="16"/>
      <c r="CH947" s="16"/>
      <c r="CI947" s="16"/>
      <c r="CJ947" s="16"/>
      <c r="CK947" s="16"/>
    </row>
    <row r="948" spans="39:89" ht="12.75" customHeight="1">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6"/>
      <c r="BU948" s="16"/>
      <c r="BV948" s="16"/>
      <c r="BW948" s="16"/>
      <c r="BX948" s="16"/>
      <c r="BY948" s="16"/>
      <c r="BZ948" s="16"/>
      <c r="CA948" s="16"/>
      <c r="CB948" s="16"/>
      <c r="CC948" s="16"/>
      <c r="CD948" s="16"/>
      <c r="CE948" s="16"/>
      <c r="CF948" s="16"/>
      <c r="CG948" s="16"/>
      <c r="CH948" s="16"/>
      <c r="CI948" s="16"/>
      <c r="CJ948" s="16"/>
      <c r="CK948" s="16"/>
    </row>
    <row r="949" spans="39:89" ht="12.75" customHeight="1">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6"/>
      <c r="BU949" s="16"/>
      <c r="BV949" s="16"/>
      <c r="BW949" s="16"/>
      <c r="BX949" s="16"/>
      <c r="BY949" s="16"/>
      <c r="BZ949" s="16"/>
      <c r="CA949" s="16"/>
      <c r="CB949" s="16"/>
      <c r="CC949" s="16"/>
      <c r="CD949" s="16"/>
      <c r="CE949" s="16"/>
      <c r="CF949" s="16"/>
      <c r="CG949" s="16"/>
      <c r="CH949" s="16"/>
      <c r="CI949" s="16"/>
      <c r="CJ949" s="16"/>
      <c r="CK949" s="16"/>
    </row>
    <row r="950" spans="39:89" ht="12.75" customHeight="1">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6"/>
      <c r="BU950" s="16"/>
      <c r="BV950" s="16"/>
      <c r="BW950" s="16"/>
      <c r="BX950" s="16"/>
      <c r="BY950" s="16"/>
      <c r="BZ950" s="16"/>
      <c r="CA950" s="16"/>
      <c r="CB950" s="16"/>
      <c r="CC950" s="16"/>
      <c r="CD950" s="16"/>
      <c r="CE950" s="16"/>
      <c r="CF950" s="16"/>
      <c r="CG950" s="16"/>
      <c r="CH950" s="16"/>
      <c r="CI950" s="16"/>
      <c r="CJ950" s="16"/>
      <c r="CK950" s="16"/>
    </row>
    <row r="951" spans="39:89" ht="12.75" customHeight="1">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6"/>
      <c r="BU951" s="16"/>
      <c r="BV951" s="16"/>
      <c r="BW951" s="16"/>
      <c r="BX951" s="16"/>
      <c r="BY951" s="16"/>
      <c r="BZ951" s="16"/>
      <c r="CA951" s="16"/>
      <c r="CB951" s="16"/>
      <c r="CC951" s="16"/>
      <c r="CD951" s="16"/>
      <c r="CE951" s="16"/>
      <c r="CF951" s="16"/>
      <c r="CG951" s="16"/>
      <c r="CH951" s="16"/>
      <c r="CI951" s="16"/>
      <c r="CJ951" s="16"/>
      <c r="CK951" s="16"/>
    </row>
    <row r="952" spans="39:89" ht="12.75" customHeight="1">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6"/>
      <c r="BU952" s="16"/>
      <c r="BV952" s="16"/>
      <c r="BW952" s="16"/>
      <c r="BX952" s="16"/>
      <c r="BY952" s="16"/>
      <c r="BZ952" s="16"/>
      <c r="CA952" s="16"/>
      <c r="CB952" s="16"/>
      <c r="CC952" s="16"/>
      <c r="CD952" s="16"/>
      <c r="CE952" s="16"/>
      <c r="CF952" s="16"/>
      <c r="CG952" s="16"/>
      <c r="CH952" s="16"/>
      <c r="CI952" s="16"/>
      <c r="CJ952" s="16"/>
      <c r="CK952" s="16"/>
    </row>
    <row r="953" spans="39:89" ht="12.75" customHeight="1">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6"/>
      <c r="BU953" s="16"/>
      <c r="BV953" s="16"/>
      <c r="BW953" s="16"/>
      <c r="BX953" s="16"/>
      <c r="BY953" s="16"/>
      <c r="BZ953" s="16"/>
      <c r="CA953" s="16"/>
      <c r="CB953" s="16"/>
      <c r="CC953" s="16"/>
      <c r="CD953" s="16"/>
      <c r="CE953" s="16"/>
      <c r="CF953" s="16"/>
      <c r="CG953" s="16"/>
      <c r="CH953" s="16"/>
      <c r="CI953" s="16"/>
      <c r="CJ953" s="16"/>
      <c r="CK953" s="16"/>
    </row>
    <row r="954" spans="39:89" ht="12.75" customHeight="1">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6"/>
      <c r="BU954" s="16"/>
      <c r="BV954" s="16"/>
      <c r="BW954" s="16"/>
      <c r="BX954" s="16"/>
      <c r="BY954" s="16"/>
      <c r="BZ954" s="16"/>
      <c r="CA954" s="16"/>
      <c r="CB954" s="16"/>
      <c r="CC954" s="16"/>
      <c r="CD954" s="16"/>
      <c r="CE954" s="16"/>
      <c r="CF954" s="16"/>
      <c r="CG954" s="16"/>
      <c r="CH954" s="16"/>
      <c r="CI954" s="16"/>
      <c r="CJ954" s="16"/>
      <c r="CK954" s="16"/>
    </row>
    <row r="955" spans="39:89" ht="12.75" customHeight="1">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6"/>
      <c r="BU955" s="16"/>
      <c r="BV955" s="16"/>
      <c r="BW955" s="16"/>
      <c r="BX955" s="16"/>
      <c r="BY955" s="16"/>
      <c r="BZ955" s="16"/>
      <c r="CA955" s="16"/>
      <c r="CB955" s="16"/>
      <c r="CC955" s="16"/>
      <c r="CD955" s="16"/>
      <c r="CE955" s="16"/>
      <c r="CF955" s="16"/>
      <c r="CG955" s="16"/>
      <c r="CH955" s="16"/>
      <c r="CI955" s="16"/>
      <c r="CJ955" s="16"/>
      <c r="CK955" s="16"/>
    </row>
    <row r="956" spans="39:89" ht="12.75" customHeight="1">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6"/>
      <c r="BU956" s="16"/>
      <c r="BV956" s="16"/>
      <c r="BW956" s="16"/>
      <c r="BX956" s="16"/>
      <c r="BY956" s="16"/>
      <c r="BZ956" s="16"/>
      <c r="CA956" s="16"/>
      <c r="CB956" s="16"/>
      <c r="CC956" s="16"/>
      <c r="CD956" s="16"/>
      <c r="CE956" s="16"/>
      <c r="CF956" s="16"/>
      <c r="CG956" s="16"/>
      <c r="CH956" s="16"/>
      <c r="CI956" s="16"/>
      <c r="CJ956" s="16"/>
      <c r="CK956" s="16"/>
    </row>
    <row r="957" spans="39:89" ht="12.75" customHeight="1">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6"/>
      <c r="BU957" s="16"/>
      <c r="BV957" s="16"/>
      <c r="BW957" s="16"/>
      <c r="BX957" s="16"/>
      <c r="BY957" s="16"/>
      <c r="BZ957" s="16"/>
      <c r="CA957" s="16"/>
      <c r="CB957" s="16"/>
      <c r="CC957" s="16"/>
      <c r="CD957" s="16"/>
      <c r="CE957" s="16"/>
      <c r="CF957" s="16"/>
      <c r="CG957" s="16"/>
      <c r="CH957" s="16"/>
      <c r="CI957" s="16"/>
      <c r="CJ957" s="16"/>
      <c r="CK957" s="16"/>
    </row>
    <row r="958" spans="39:89" ht="12.75" customHeight="1">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6"/>
      <c r="BU958" s="16"/>
      <c r="BV958" s="16"/>
      <c r="BW958" s="16"/>
      <c r="BX958" s="16"/>
      <c r="BY958" s="16"/>
      <c r="BZ958" s="16"/>
      <c r="CA958" s="16"/>
      <c r="CB958" s="16"/>
      <c r="CC958" s="16"/>
      <c r="CD958" s="16"/>
      <c r="CE958" s="16"/>
      <c r="CF958" s="16"/>
      <c r="CG958" s="16"/>
      <c r="CH958" s="16"/>
      <c r="CI958" s="16"/>
      <c r="CJ958" s="16"/>
      <c r="CK958" s="16"/>
    </row>
    <row r="959" spans="39:89" ht="12.75" customHeight="1">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6"/>
      <c r="BU959" s="16"/>
      <c r="BV959" s="16"/>
      <c r="BW959" s="16"/>
      <c r="BX959" s="16"/>
      <c r="BY959" s="16"/>
      <c r="BZ959" s="16"/>
      <c r="CA959" s="16"/>
      <c r="CB959" s="16"/>
      <c r="CC959" s="16"/>
      <c r="CD959" s="16"/>
      <c r="CE959" s="16"/>
      <c r="CF959" s="16"/>
      <c r="CG959" s="16"/>
      <c r="CH959" s="16"/>
      <c r="CI959" s="16"/>
      <c r="CJ959" s="16"/>
      <c r="CK959" s="16"/>
    </row>
    <row r="960" spans="39:89" ht="12.75" customHeight="1">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6"/>
      <c r="BU960" s="16"/>
      <c r="BV960" s="16"/>
      <c r="BW960" s="16"/>
      <c r="BX960" s="16"/>
      <c r="BY960" s="16"/>
      <c r="BZ960" s="16"/>
      <c r="CA960" s="16"/>
      <c r="CB960" s="16"/>
      <c r="CC960" s="16"/>
      <c r="CD960" s="16"/>
      <c r="CE960" s="16"/>
      <c r="CF960" s="16"/>
      <c r="CG960" s="16"/>
      <c r="CH960" s="16"/>
      <c r="CI960" s="16"/>
      <c r="CJ960" s="16"/>
      <c r="CK960" s="16"/>
    </row>
    <row r="961" spans="39:89" ht="12.75" customHeight="1">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6"/>
      <c r="BU961" s="16"/>
      <c r="BV961" s="16"/>
      <c r="BW961" s="16"/>
      <c r="BX961" s="16"/>
      <c r="BY961" s="16"/>
      <c r="BZ961" s="16"/>
      <c r="CA961" s="16"/>
      <c r="CB961" s="16"/>
      <c r="CC961" s="16"/>
      <c r="CD961" s="16"/>
      <c r="CE961" s="16"/>
      <c r="CF961" s="16"/>
      <c r="CG961" s="16"/>
      <c r="CH961" s="16"/>
      <c r="CI961" s="16"/>
      <c r="CJ961" s="16"/>
      <c r="CK961" s="16"/>
    </row>
    <row r="962" spans="39:89" ht="12.75" customHeight="1">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6"/>
      <c r="BU962" s="16"/>
      <c r="BV962" s="16"/>
      <c r="BW962" s="16"/>
      <c r="BX962" s="16"/>
      <c r="BY962" s="16"/>
      <c r="BZ962" s="16"/>
      <c r="CA962" s="16"/>
      <c r="CB962" s="16"/>
      <c r="CC962" s="16"/>
      <c r="CD962" s="16"/>
      <c r="CE962" s="16"/>
      <c r="CF962" s="16"/>
      <c r="CG962" s="16"/>
      <c r="CH962" s="16"/>
      <c r="CI962" s="16"/>
      <c r="CJ962" s="16"/>
      <c r="CK962" s="16"/>
    </row>
    <row r="963" spans="39:89" ht="12.75" customHeight="1">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6"/>
      <c r="BU963" s="16"/>
      <c r="BV963" s="16"/>
      <c r="BW963" s="16"/>
      <c r="BX963" s="16"/>
      <c r="BY963" s="16"/>
      <c r="BZ963" s="16"/>
      <c r="CA963" s="16"/>
      <c r="CB963" s="16"/>
      <c r="CC963" s="16"/>
      <c r="CD963" s="16"/>
      <c r="CE963" s="16"/>
      <c r="CF963" s="16"/>
      <c r="CG963" s="16"/>
      <c r="CH963" s="16"/>
      <c r="CI963" s="16"/>
      <c r="CJ963" s="16"/>
      <c r="CK963" s="16"/>
    </row>
    <row r="964" spans="39:89" ht="12.75" customHeight="1">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6"/>
      <c r="BU964" s="16"/>
      <c r="BV964" s="16"/>
      <c r="BW964" s="16"/>
      <c r="BX964" s="16"/>
      <c r="BY964" s="16"/>
      <c r="BZ964" s="16"/>
      <c r="CA964" s="16"/>
      <c r="CB964" s="16"/>
      <c r="CC964" s="16"/>
      <c r="CD964" s="16"/>
      <c r="CE964" s="16"/>
      <c r="CF964" s="16"/>
      <c r="CG964" s="16"/>
      <c r="CH964" s="16"/>
      <c r="CI964" s="16"/>
      <c r="CJ964" s="16"/>
      <c r="CK964" s="16"/>
    </row>
    <row r="965" spans="39:89" ht="12.75" customHeight="1">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6"/>
      <c r="BU965" s="16"/>
      <c r="BV965" s="16"/>
      <c r="BW965" s="16"/>
      <c r="BX965" s="16"/>
      <c r="BY965" s="16"/>
      <c r="BZ965" s="16"/>
      <c r="CA965" s="16"/>
      <c r="CB965" s="16"/>
      <c r="CC965" s="16"/>
      <c r="CD965" s="16"/>
      <c r="CE965" s="16"/>
      <c r="CF965" s="16"/>
      <c r="CG965" s="16"/>
      <c r="CH965" s="16"/>
      <c r="CI965" s="16"/>
      <c r="CJ965" s="16"/>
      <c r="CK965" s="16"/>
    </row>
    <row r="966" spans="39:89" ht="12.75" customHeight="1">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6"/>
      <c r="BU966" s="16"/>
      <c r="BV966" s="16"/>
      <c r="BW966" s="16"/>
      <c r="BX966" s="16"/>
      <c r="BY966" s="16"/>
      <c r="BZ966" s="16"/>
      <c r="CA966" s="16"/>
      <c r="CB966" s="16"/>
      <c r="CC966" s="16"/>
      <c r="CD966" s="16"/>
      <c r="CE966" s="16"/>
      <c r="CF966" s="16"/>
      <c r="CG966" s="16"/>
      <c r="CH966" s="16"/>
      <c r="CI966" s="16"/>
      <c r="CJ966" s="16"/>
      <c r="CK966" s="16"/>
    </row>
    <row r="967" spans="39:89" ht="12.75" customHeight="1">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6"/>
      <c r="BU967" s="16"/>
      <c r="BV967" s="16"/>
      <c r="BW967" s="16"/>
      <c r="BX967" s="16"/>
      <c r="BY967" s="16"/>
      <c r="BZ967" s="16"/>
      <c r="CA967" s="16"/>
      <c r="CB967" s="16"/>
      <c r="CC967" s="16"/>
      <c r="CD967" s="16"/>
      <c r="CE967" s="16"/>
      <c r="CF967" s="16"/>
      <c r="CG967" s="16"/>
      <c r="CH967" s="16"/>
      <c r="CI967" s="16"/>
      <c r="CJ967" s="16"/>
      <c r="CK967" s="16"/>
    </row>
    <row r="968" spans="39:89" ht="12.75" customHeight="1">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6"/>
      <c r="BU968" s="16"/>
      <c r="BV968" s="16"/>
      <c r="BW968" s="16"/>
      <c r="BX968" s="16"/>
      <c r="BY968" s="16"/>
      <c r="BZ968" s="16"/>
      <c r="CA968" s="16"/>
      <c r="CB968" s="16"/>
      <c r="CC968" s="16"/>
      <c r="CD968" s="16"/>
      <c r="CE968" s="16"/>
      <c r="CF968" s="16"/>
      <c r="CG968" s="16"/>
      <c r="CH968" s="16"/>
      <c r="CI968" s="16"/>
      <c r="CJ968" s="16"/>
      <c r="CK968" s="16"/>
    </row>
    <row r="969" spans="39:89" ht="12.75" customHeight="1">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6"/>
      <c r="BU969" s="16"/>
      <c r="BV969" s="16"/>
      <c r="BW969" s="16"/>
      <c r="BX969" s="16"/>
      <c r="BY969" s="16"/>
      <c r="BZ969" s="16"/>
      <c r="CA969" s="16"/>
      <c r="CB969" s="16"/>
      <c r="CC969" s="16"/>
      <c r="CD969" s="16"/>
      <c r="CE969" s="16"/>
      <c r="CF969" s="16"/>
      <c r="CG969" s="16"/>
      <c r="CH969" s="16"/>
      <c r="CI969" s="16"/>
      <c r="CJ969" s="16"/>
      <c r="CK969" s="16"/>
    </row>
    <row r="970" spans="39:89" ht="12.75" customHeight="1">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6"/>
      <c r="BU970" s="16"/>
      <c r="BV970" s="16"/>
      <c r="BW970" s="16"/>
      <c r="BX970" s="16"/>
      <c r="BY970" s="16"/>
      <c r="BZ970" s="16"/>
      <c r="CA970" s="16"/>
      <c r="CB970" s="16"/>
      <c r="CC970" s="16"/>
      <c r="CD970" s="16"/>
      <c r="CE970" s="16"/>
      <c r="CF970" s="16"/>
      <c r="CG970" s="16"/>
      <c r="CH970" s="16"/>
      <c r="CI970" s="16"/>
      <c r="CJ970" s="16"/>
      <c r="CK970" s="16"/>
    </row>
    <row r="971" spans="39:89" ht="12.75" customHeight="1">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6"/>
      <c r="BU971" s="16"/>
      <c r="BV971" s="16"/>
      <c r="BW971" s="16"/>
      <c r="BX971" s="16"/>
      <c r="BY971" s="16"/>
      <c r="BZ971" s="16"/>
      <c r="CA971" s="16"/>
      <c r="CB971" s="16"/>
      <c r="CC971" s="16"/>
      <c r="CD971" s="16"/>
      <c r="CE971" s="16"/>
      <c r="CF971" s="16"/>
      <c r="CG971" s="16"/>
      <c r="CH971" s="16"/>
      <c r="CI971" s="16"/>
      <c r="CJ971" s="16"/>
      <c r="CK971" s="16"/>
    </row>
    <row r="972" spans="39:89" ht="12.75" customHeight="1">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6"/>
      <c r="BU972" s="16"/>
      <c r="BV972" s="16"/>
      <c r="BW972" s="16"/>
      <c r="BX972" s="16"/>
      <c r="BY972" s="16"/>
      <c r="BZ972" s="16"/>
      <c r="CA972" s="16"/>
      <c r="CB972" s="16"/>
      <c r="CC972" s="16"/>
      <c r="CD972" s="16"/>
      <c r="CE972" s="16"/>
      <c r="CF972" s="16"/>
      <c r="CG972" s="16"/>
      <c r="CH972" s="16"/>
      <c r="CI972" s="16"/>
      <c r="CJ972" s="16"/>
      <c r="CK972" s="16"/>
    </row>
    <row r="973" spans="39:89" ht="12.75" customHeight="1">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6"/>
      <c r="BU973" s="16"/>
      <c r="BV973" s="16"/>
      <c r="BW973" s="16"/>
      <c r="BX973" s="16"/>
      <c r="BY973" s="16"/>
      <c r="BZ973" s="16"/>
      <c r="CA973" s="16"/>
      <c r="CB973" s="16"/>
      <c r="CC973" s="16"/>
      <c r="CD973" s="16"/>
      <c r="CE973" s="16"/>
      <c r="CF973" s="16"/>
      <c r="CG973" s="16"/>
      <c r="CH973" s="16"/>
      <c r="CI973" s="16"/>
      <c r="CJ973" s="16"/>
      <c r="CK973" s="16"/>
    </row>
    <row r="974" spans="39:89" ht="12.75" customHeight="1">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6"/>
      <c r="BU974" s="16"/>
      <c r="BV974" s="16"/>
      <c r="BW974" s="16"/>
      <c r="BX974" s="16"/>
      <c r="BY974" s="16"/>
      <c r="BZ974" s="16"/>
      <c r="CA974" s="16"/>
      <c r="CB974" s="16"/>
      <c r="CC974" s="16"/>
      <c r="CD974" s="16"/>
      <c r="CE974" s="16"/>
      <c r="CF974" s="16"/>
      <c r="CG974" s="16"/>
      <c r="CH974" s="16"/>
      <c r="CI974" s="16"/>
      <c r="CJ974" s="16"/>
      <c r="CK974" s="16"/>
    </row>
    <row r="975" spans="39:89" ht="12.75" customHeight="1">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6"/>
      <c r="BU975" s="16"/>
      <c r="BV975" s="16"/>
      <c r="BW975" s="16"/>
      <c r="BX975" s="16"/>
      <c r="BY975" s="16"/>
      <c r="BZ975" s="16"/>
      <c r="CA975" s="16"/>
      <c r="CB975" s="16"/>
      <c r="CC975" s="16"/>
      <c r="CD975" s="16"/>
      <c r="CE975" s="16"/>
      <c r="CF975" s="16"/>
      <c r="CG975" s="16"/>
      <c r="CH975" s="16"/>
      <c r="CI975" s="16"/>
      <c r="CJ975" s="16"/>
      <c r="CK975" s="16"/>
    </row>
    <row r="976" spans="39:89" ht="12.75" customHeight="1">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6"/>
      <c r="BU976" s="16"/>
      <c r="BV976" s="16"/>
      <c r="BW976" s="16"/>
      <c r="BX976" s="16"/>
      <c r="BY976" s="16"/>
      <c r="BZ976" s="16"/>
      <c r="CA976" s="16"/>
      <c r="CB976" s="16"/>
      <c r="CC976" s="16"/>
      <c r="CD976" s="16"/>
      <c r="CE976" s="16"/>
      <c r="CF976" s="16"/>
      <c r="CG976" s="16"/>
      <c r="CH976" s="16"/>
      <c r="CI976" s="16"/>
      <c r="CJ976" s="16"/>
      <c r="CK976" s="16"/>
    </row>
    <row r="977" spans="39:89" ht="12.75" customHeight="1">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6"/>
      <c r="BU977" s="16"/>
      <c r="BV977" s="16"/>
      <c r="BW977" s="16"/>
      <c r="BX977" s="16"/>
      <c r="BY977" s="16"/>
      <c r="BZ977" s="16"/>
      <c r="CA977" s="16"/>
      <c r="CB977" s="16"/>
      <c r="CC977" s="16"/>
      <c r="CD977" s="16"/>
      <c r="CE977" s="16"/>
      <c r="CF977" s="16"/>
      <c r="CG977" s="16"/>
      <c r="CH977" s="16"/>
      <c r="CI977" s="16"/>
      <c r="CJ977" s="16"/>
      <c r="CK977" s="16"/>
    </row>
    <row r="978" spans="39:89" ht="12.75" customHeight="1">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6"/>
      <c r="BU978" s="16"/>
      <c r="BV978" s="16"/>
      <c r="BW978" s="16"/>
      <c r="BX978" s="16"/>
      <c r="BY978" s="16"/>
      <c r="BZ978" s="16"/>
      <c r="CA978" s="16"/>
      <c r="CB978" s="16"/>
      <c r="CC978" s="16"/>
      <c r="CD978" s="16"/>
      <c r="CE978" s="16"/>
      <c r="CF978" s="16"/>
      <c r="CG978" s="16"/>
      <c r="CH978" s="16"/>
      <c r="CI978" s="16"/>
      <c r="CJ978" s="16"/>
      <c r="CK978" s="16"/>
    </row>
    <row r="979" spans="39:89" ht="12.75" customHeight="1">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6"/>
      <c r="BU979" s="16"/>
      <c r="BV979" s="16"/>
      <c r="BW979" s="16"/>
      <c r="BX979" s="16"/>
      <c r="BY979" s="16"/>
      <c r="BZ979" s="16"/>
      <c r="CA979" s="16"/>
      <c r="CB979" s="16"/>
      <c r="CC979" s="16"/>
      <c r="CD979" s="16"/>
      <c r="CE979" s="16"/>
      <c r="CF979" s="16"/>
      <c r="CG979" s="16"/>
      <c r="CH979" s="16"/>
      <c r="CI979" s="16"/>
      <c r="CJ979" s="16"/>
      <c r="CK979" s="16"/>
    </row>
    <row r="980" spans="39:89" ht="12.75" customHeight="1">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6"/>
      <c r="BU980" s="16"/>
      <c r="BV980" s="16"/>
      <c r="BW980" s="16"/>
      <c r="BX980" s="16"/>
      <c r="BY980" s="16"/>
      <c r="BZ980" s="16"/>
      <c r="CA980" s="16"/>
      <c r="CB980" s="16"/>
      <c r="CC980" s="16"/>
      <c r="CD980" s="16"/>
      <c r="CE980" s="16"/>
      <c r="CF980" s="16"/>
      <c r="CG980" s="16"/>
      <c r="CH980" s="16"/>
      <c r="CI980" s="16"/>
      <c r="CJ980" s="16"/>
      <c r="CK980" s="16"/>
    </row>
    <row r="981" spans="39:89" ht="12.75" customHeight="1">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6"/>
      <c r="BU981" s="16"/>
      <c r="BV981" s="16"/>
      <c r="BW981" s="16"/>
      <c r="BX981" s="16"/>
      <c r="BY981" s="16"/>
      <c r="BZ981" s="16"/>
      <c r="CA981" s="16"/>
      <c r="CB981" s="16"/>
      <c r="CC981" s="16"/>
      <c r="CD981" s="16"/>
      <c r="CE981" s="16"/>
      <c r="CF981" s="16"/>
      <c r="CG981" s="16"/>
      <c r="CH981" s="16"/>
      <c r="CI981" s="16"/>
      <c r="CJ981" s="16"/>
      <c r="CK981" s="16"/>
    </row>
    <row r="982" spans="39:89" ht="12.75" customHeight="1">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6"/>
      <c r="BU982" s="16"/>
      <c r="BV982" s="16"/>
      <c r="BW982" s="16"/>
      <c r="BX982" s="16"/>
      <c r="BY982" s="16"/>
      <c r="BZ982" s="16"/>
      <c r="CA982" s="16"/>
      <c r="CB982" s="16"/>
      <c r="CC982" s="16"/>
      <c r="CD982" s="16"/>
      <c r="CE982" s="16"/>
      <c r="CF982" s="16"/>
      <c r="CG982" s="16"/>
      <c r="CH982" s="16"/>
      <c r="CI982" s="16"/>
      <c r="CJ982" s="16"/>
      <c r="CK982" s="16"/>
    </row>
    <row r="983" spans="39:89" ht="12.75" customHeight="1">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6"/>
      <c r="BU983" s="16"/>
      <c r="BV983" s="16"/>
      <c r="BW983" s="16"/>
      <c r="BX983" s="16"/>
      <c r="BY983" s="16"/>
      <c r="BZ983" s="16"/>
      <c r="CA983" s="16"/>
      <c r="CB983" s="16"/>
      <c r="CC983" s="16"/>
      <c r="CD983" s="16"/>
      <c r="CE983" s="16"/>
      <c r="CF983" s="16"/>
      <c r="CG983" s="16"/>
      <c r="CH983" s="16"/>
      <c r="CI983" s="16"/>
      <c r="CJ983" s="16"/>
      <c r="CK983" s="16"/>
    </row>
    <row r="984" spans="39:89" ht="12.75" customHeight="1">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6"/>
      <c r="BU984" s="16"/>
      <c r="BV984" s="16"/>
      <c r="BW984" s="16"/>
      <c r="BX984" s="16"/>
      <c r="BY984" s="16"/>
      <c r="BZ984" s="16"/>
      <c r="CA984" s="16"/>
      <c r="CB984" s="16"/>
      <c r="CC984" s="16"/>
      <c r="CD984" s="16"/>
      <c r="CE984" s="16"/>
      <c r="CF984" s="16"/>
      <c r="CG984" s="16"/>
      <c r="CH984" s="16"/>
      <c r="CI984" s="16"/>
      <c r="CJ984" s="16"/>
      <c r="CK984" s="16"/>
    </row>
    <row r="985" spans="39:89" ht="12.75" customHeight="1">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6"/>
      <c r="BU985" s="16"/>
      <c r="BV985" s="16"/>
      <c r="BW985" s="16"/>
      <c r="BX985" s="16"/>
      <c r="BY985" s="16"/>
      <c r="BZ985" s="16"/>
      <c r="CA985" s="16"/>
      <c r="CB985" s="16"/>
      <c r="CC985" s="16"/>
      <c r="CD985" s="16"/>
      <c r="CE985" s="16"/>
      <c r="CF985" s="16"/>
      <c r="CG985" s="16"/>
      <c r="CH985" s="16"/>
      <c r="CI985" s="16"/>
      <c r="CJ985" s="16"/>
      <c r="CK985" s="16"/>
    </row>
    <row r="986" spans="39:89" ht="12.75" customHeight="1">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6"/>
      <c r="BU986" s="16"/>
      <c r="BV986" s="16"/>
      <c r="BW986" s="16"/>
      <c r="BX986" s="16"/>
      <c r="BY986" s="16"/>
      <c r="BZ986" s="16"/>
      <c r="CA986" s="16"/>
      <c r="CB986" s="16"/>
      <c r="CC986" s="16"/>
      <c r="CD986" s="16"/>
      <c r="CE986" s="16"/>
      <c r="CF986" s="16"/>
      <c r="CG986" s="16"/>
      <c r="CH986" s="16"/>
      <c r="CI986" s="16"/>
      <c r="CJ986" s="16"/>
      <c r="CK986" s="16"/>
    </row>
    <row r="987" spans="39:89" ht="12.75" customHeight="1">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6"/>
      <c r="BU987" s="16"/>
      <c r="BV987" s="16"/>
      <c r="BW987" s="16"/>
      <c r="BX987" s="16"/>
      <c r="BY987" s="16"/>
      <c r="BZ987" s="16"/>
      <c r="CA987" s="16"/>
      <c r="CB987" s="16"/>
      <c r="CC987" s="16"/>
      <c r="CD987" s="16"/>
      <c r="CE987" s="16"/>
      <c r="CF987" s="16"/>
      <c r="CG987" s="16"/>
      <c r="CH987" s="16"/>
      <c r="CI987" s="16"/>
      <c r="CJ987" s="16"/>
      <c r="CK987" s="16"/>
    </row>
    <row r="988" spans="39:89" ht="12.75" customHeight="1">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6"/>
      <c r="BU988" s="16"/>
      <c r="BV988" s="16"/>
      <c r="BW988" s="16"/>
      <c r="BX988" s="16"/>
      <c r="BY988" s="16"/>
      <c r="BZ988" s="16"/>
      <c r="CA988" s="16"/>
      <c r="CB988" s="16"/>
      <c r="CC988" s="16"/>
      <c r="CD988" s="16"/>
      <c r="CE988" s="16"/>
      <c r="CF988" s="16"/>
      <c r="CG988" s="16"/>
      <c r="CH988" s="16"/>
      <c r="CI988" s="16"/>
      <c r="CJ988" s="16"/>
      <c r="CK988" s="16"/>
    </row>
    <row r="989" spans="39:89" ht="12.75" customHeight="1">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6"/>
      <c r="BU989" s="16"/>
      <c r="BV989" s="16"/>
      <c r="BW989" s="16"/>
      <c r="BX989" s="16"/>
      <c r="BY989" s="16"/>
      <c r="BZ989" s="16"/>
      <c r="CA989" s="16"/>
      <c r="CB989" s="16"/>
      <c r="CC989" s="16"/>
      <c r="CD989" s="16"/>
      <c r="CE989" s="16"/>
      <c r="CF989" s="16"/>
      <c r="CG989" s="16"/>
      <c r="CH989" s="16"/>
      <c r="CI989" s="16"/>
      <c r="CJ989" s="16"/>
      <c r="CK989" s="16"/>
    </row>
    <row r="990" spans="39:89" ht="12.75" customHeight="1">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6"/>
      <c r="BU990" s="16"/>
      <c r="BV990" s="16"/>
      <c r="BW990" s="16"/>
      <c r="BX990" s="16"/>
      <c r="BY990" s="16"/>
      <c r="BZ990" s="16"/>
      <c r="CA990" s="16"/>
      <c r="CB990" s="16"/>
      <c r="CC990" s="16"/>
      <c r="CD990" s="16"/>
      <c r="CE990" s="16"/>
      <c r="CF990" s="16"/>
      <c r="CG990" s="16"/>
      <c r="CH990" s="16"/>
      <c r="CI990" s="16"/>
      <c r="CJ990" s="16"/>
      <c r="CK990" s="16"/>
    </row>
    <row r="991" spans="39:89" ht="12.75" customHeight="1">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6"/>
      <c r="BU991" s="16"/>
      <c r="BV991" s="16"/>
      <c r="BW991" s="16"/>
      <c r="BX991" s="16"/>
      <c r="BY991" s="16"/>
      <c r="BZ991" s="16"/>
      <c r="CA991" s="16"/>
      <c r="CB991" s="16"/>
      <c r="CC991" s="16"/>
      <c r="CD991" s="16"/>
      <c r="CE991" s="16"/>
      <c r="CF991" s="16"/>
      <c r="CG991" s="16"/>
      <c r="CH991" s="16"/>
      <c r="CI991" s="16"/>
      <c r="CJ991" s="16"/>
      <c r="CK991" s="16"/>
    </row>
    <row r="992" spans="39:89" ht="12.75" customHeight="1">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6"/>
      <c r="BU992" s="16"/>
      <c r="BV992" s="16"/>
      <c r="BW992" s="16"/>
      <c r="BX992" s="16"/>
      <c r="BY992" s="16"/>
      <c r="BZ992" s="16"/>
      <c r="CA992" s="16"/>
      <c r="CB992" s="16"/>
      <c r="CC992" s="16"/>
      <c r="CD992" s="16"/>
      <c r="CE992" s="16"/>
      <c r="CF992" s="16"/>
      <c r="CG992" s="16"/>
      <c r="CH992" s="16"/>
      <c r="CI992" s="16"/>
      <c r="CJ992" s="16"/>
      <c r="CK992" s="16"/>
    </row>
    <row r="993" spans="39:89" ht="12.75" customHeight="1">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6"/>
      <c r="BU993" s="16"/>
      <c r="BV993" s="16"/>
      <c r="BW993" s="16"/>
      <c r="BX993" s="16"/>
      <c r="BY993" s="16"/>
      <c r="BZ993" s="16"/>
      <c r="CA993" s="16"/>
      <c r="CB993" s="16"/>
      <c r="CC993" s="16"/>
      <c r="CD993" s="16"/>
      <c r="CE993" s="16"/>
      <c r="CF993" s="16"/>
      <c r="CG993" s="16"/>
      <c r="CH993" s="16"/>
      <c r="CI993" s="16"/>
      <c r="CJ993" s="16"/>
      <c r="CK993" s="16"/>
    </row>
    <row r="994" spans="39:89" ht="12.75" customHeight="1">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6"/>
      <c r="BU994" s="16"/>
      <c r="BV994" s="16"/>
      <c r="BW994" s="16"/>
      <c r="BX994" s="16"/>
      <c r="BY994" s="16"/>
      <c r="BZ994" s="16"/>
      <c r="CA994" s="16"/>
      <c r="CB994" s="16"/>
      <c r="CC994" s="16"/>
      <c r="CD994" s="16"/>
      <c r="CE994" s="16"/>
      <c r="CF994" s="16"/>
      <c r="CG994" s="16"/>
      <c r="CH994" s="16"/>
      <c r="CI994" s="16"/>
      <c r="CJ994" s="16"/>
      <c r="CK994" s="16"/>
    </row>
    <row r="995" spans="39:89" ht="12.75" customHeight="1">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6"/>
      <c r="BU995" s="16"/>
      <c r="BV995" s="16"/>
      <c r="BW995" s="16"/>
      <c r="BX995" s="16"/>
      <c r="BY995" s="16"/>
      <c r="BZ995" s="16"/>
      <c r="CA995" s="16"/>
      <c r="CB995" s="16"/>
      <c r="CC995" s="16"/>
      <c r="CD995" s="16"/>
      <c r="CE995" s="16"/>
      <c r="CF995" s="16"/>
      <c r="CG995" s="16"/>
      <c r="CH995" s="16"/>
      <c r="CI995" s="16"/>
      <c r="CJ995" s="16"/>
      <c r="CK995" s="16"/>
    </row>
    <row r="996" spans="39:89" ht="12.75" customHeight="1">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c r="BS996" s="16"/>
      <c r="BT996" s="16"/>
      <c r="BU996" s="16"/>
      <c r="BV996" s="16"/>
      <c r="BW996" s="16"/>
      <c r="BX996" s="16"/>
      <c r="BY996" s="16"/>
      <c r="BZ996" s="16"/>
      <c r="CA996" s="16"/>
      <c r="CB996" s="16"/>
      <c r="CC996" s="16"/>
      <c r="CD996" s="16"/>
      <c r="CE996" s="16"/>
      <c r="CF996" s="16"/>
      <c r="CG996" s="16"/>
      <c r="CH996" s="16"/>
      <c r="CI996" s="16"/>
      <c r="CJ996" s="16"/>
      <c r="CK996" s="16"/>
    </row>
    <row r="997" spans="39:89" ht="12.75" customHeight="1">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c r="BS997" s="16"/>
      <c r="BT997" s="16"/>
      <c r="BU997" s="16"/>
      <c r="BV997" s="16"/>
      <c r="BW997" s="16"/>
      <c r="BX997" s="16"/>
      <c r="BY997" s="16"/>
      <c r="BZ997" s="16"/>
      <c r="CA997" s="16"/>
      <c r="CB997" s="16"/>
      <c r="CC997" s="16"/>
      <c r="CD997" s="16"/>
      <c r="CE997" s="16"/>
      <c r="CF997" s="16"/>
      <c r="CG997" s="16"/>
      <c r="CH997" s="16"/>
      <c r="CI997" s="16"/>
      <c r="CJ997" s="16"/>
      <c r="CK997" s="16"/>
    </row>
    <row r="998" spans="39:89" ht="12.75" customHeight="1">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c r="BS998" s="16"/>
      <c r="BT998" s="16"/>
      <c r="BU998" s="16"/>
      <c r="BV998" s="16"/>
      <c r="BW998" s="16"/>
      <c r="BX998" s="16"/>
      <c r="BY998" s="16"/>
      <c r="BZ998" s="16"/>
      <c r="CA998" s="16"/>
      <c r="CB998" s="16"/>
      <c r="CC998" s="16"/>
      <c r="CD998" s="16"/>
      <c r="CE998" s="16"/>
      <c r="CF998" s="16"/>
      <c r="CG998" s="16"/>
      <c r="CH998" s="16"/>
      <c r="CI998" s="16"/>
      <c r="CJ998" s="16"/>
      <c r="CK998" s="16"/>
    </row>
    <row r="999" spans="39:89" ht="12.75" customHeight="1">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c r="BS999" s="16"/>
      <c r="BT999" s="16"/>
      <c r="BU999" s="16"/>
      <c r="BV999" s="16"/>
      <c r="BW999" s="16"/>
      <c r="BX999" s="16"/>
      <c r="BY999" s="16"/>
      <c r="BZ999" s="16"/>
      <c r="CA999" s="16"/>
      <c r="CB999" s="16"/>
      <c r="CC999" s="16"/>
      <c r="CD999" s="16"/>
      <c r="CE999" s="16"/>
      <c r="CF999" s="16"/>
      <c r="CG999" s="16"/>
      <c r="CH999" s="16"/>
      <c r="CI999" s="16"/>
      <c r="CJ999" s="16"/>
      <c r="CK999" s="16"/>
    </row>
    <row r="1000" spans="39:89" ht="12.75" customHeight="1">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c r="BS1000" s="16"/>
      <c r="BT1000" s="16"/>
      <c r="BU1000" s="16"/>
      <c r="BV1000" s="16"/>
      <c r="BW1000" s="16"/>
      <c r="BX1000" s="16"/>
      <c r="BY1000" s="16"/>
      <c r="BZ1000" s="16"/>
      <c r="CA1000" s="16"/>
      <c r="CB1000" s="16"/>
      <c r="CC1000" s="16"/>
      <c r="CD1000" s="16"/>
      <c r="CE1000" s="16"/>
      <c r="CF1000" s="16"/>
      <c r="CG1000" s="16"/>
      <c r="CH1000" s="16"/>
      <c r="CI1000" s="16"/>
      <c r="CJ1000" s="16"/>
      <c r="CK1000" s="16"/>
    </row>
  </sheetData>
  <pageMargins left="0.7" right="0.7" top="0.75" bottom="0.75" header="0" footer="0"/>
  <pageSetup scale="2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showGridLines="0" workbookViewId="0">
      <selection activeCell="C14" sqref="C14"/>
    </sheetView>
  </sheetViews>
  <sheetFormatPr baseColWidth="10" defaultColWidth="14.42578125" defaultRowHeight="15" customHeight="1"/>
  <cols>
    <col min="1" max="1" width="3.28515625" customWidth="1"/>
    <col min="2" max="3" width="13.28515625" customWidth="1"/>
    <col min="4" max="4" width="14" customWidth="1"/>
    <col min="5" max="5" width="17.140625" customWidth="1"/>
    <col min="6" max="6" width="17" customWidth="1"/>
    <col min="7" max="7" width="17.7109375" customWidth="1"/>
    <col min="8" max="8" width="18.85546875" customWidth="1"/>
    <col min="9" max="9" width="17.42578125" customWidth="1"/>
    <col min="10" max="10" width="17.28515625" customWidth="1"/>
    <col min="11" max="11" width="34.5703125" customWidth="1"/>
    <col min="12" max="26" width="11.42578125" customWidth="1"/>
  </cols>
  <sheetData>
    <row r="1" spans="1:26" ht="6" customHeight="1">
      <c r="A1" s="11"/>
      <c r="B1" s="11"/>
      <c r="C1" s="11"/>
      <c r="D1" s="11"/>
      <c r="E1" s="11"/>
      <c r="F1" s="11"/>
      <c r="G1" s="11"/>
      <c r="H1" s="11"/>
      <c r="I1" s="11"/>
      <c r="J1" s="11"/>
      <c r="K1" s="11"/>
    </row>
    <row r="2" spans="1:26" ht="6.75" customHeight="1">
      <c r="A2" s="11"/>
      <c r="B2" s="11"/>
      <c r="C2" s="11"/>
      <c r="D2" s="11"/>
      <c r="E2" s="11"/>
      <c r="F2" s="11"/>
      <c r="G2" s="58"/>
      <c r="H2" s="58"/>
      <c r="I2" s="11"/>
      <c r="J2" s="11"/>
      <c r="K2" s="11"/>
    </row>
    <row r="3" spans="1:26" ht="17.25" customHeight="1">
      <c r="A3" s="368" t="s">
        <v>299</v>
      </c>
      <c r="B3" s="365"/>
      <c r="C3" s="365"/>
      <c r="D3" s="365"/>
      <c r="E3" s="365"/>
      <c r="F3" s="365"/>
      <c r="G3" s="365"/>
      <c r="H3" s="365"/>
      <c r="I3" s="365"/>
      <c r="J3" s="365"/>
      <c r="K3" s="369"/>
    </row>
    <row r="4" spans="1:26" ht="12.75" hidden="1" customHeight="1">
      <c r="A4" s="59"/>
      <c r="B4" s="59"/>
      <c r="C4" s="60"/>
      <c r="D4" s="60"/>
      <c r="E4" s="60"/>
      <c r="F4" s="60"/>
      <c r="G4" s="60"/>
      <c r="H4" s="61"/>
      <c r="I4" s="59" t="s">
        <v>300</v>
      </c>
      <c r="J4" s="59" t="s">
        <v>301</v>
      </c>
      <c r="K4" s="59"/>
    </row>
    <row r="5" spans="1:26" ht="12.75" hidden="1" customHeight="1">
      <c r="A5" s="59"/>
      <c r="B5" s="59"/>
      <c r="C5" s="60"/>
      <c r="D5" s="60"/>
      <c r="E5" s="60"/>
      <c r="F5" s="60"/>
      <c r="G5" s="60"/>
      <c r="H5" s="61"/>
      <c r="I5" s="59" t="s">
        <v>302</v>
      </c>
      <c r="J5" s="59" t="s">
        <v>303</v>
      </c>
      <c r="K5" s="59"/>
    </row>
    <row r="6" spans="1:26" ht="19.5" hidden="1" customHeight="1">
      <c r="A6" s="59"/>
      <c r="B6" s="59"/>
      <c r="C6" s="62"/>
      <c r="D6" s="62"/>
      <c r="E6" s="62"/>
      <c r="F6" s="62"/>
      <c r="G6" s="62"/>
      <c r="H6" s="62"/>
      <c r="I6" s="59" t="s">
        <v>304</v>
      </c>
      <c r="J6" s="59" t="s">
        <v>264</v>
      </c>
      <c r="K6" s="62"/>
    </row>
    <row r="7" spans="1:26" ht="21.75" hidden="1" customHeight="1">
      <c r="A7" s="59"/>
      <c r="B7" s="59"/>
      <c r="C7" s="62"/>
      <c r="D7" s="62"/>
      <c r="E7" s="62"/>
      <c r="F7" s="62"/>
      <c r="G7" s="62"/>
      <c r="H7" s="62"/>
      <c r="I7" s="59" t="s">
        <v>305</v>
      </c>
      <c r="J7" s="59" t="s">
        <v>306</v>
      </c>
      <c r="K7" s="62"/>
    </row>
    <row r="8" spans="1:26" ht="15" hidden="1" customHeight="1">
      <c r="A8" s="59"/>
      <c r="B8" s="59"/>
      <c r="C8" s="62"/>
      <c r="D8" s="62"/>
      <c r="E8" s="62"/>
      <c r="F8" s="62"/>
      <c r="G8" s="62"/>
      <c r="H8" s="62"/>
      <c r="I8" s="59" t="s">
        <v>307</v>
      </c>
      <c r="J8" s="59" t="s">
        <v>308</v>
      </c>
      <c r="K8" s="62"/>
    </row>
    <row r="9" spans="1:26" ht="22.5" hidden="1" customHeight="1">
      <c r="A9" s="59"/>
      <c r="B9" s="59"/>
      <c r="C9" s="62"/>
      <c r="D9" s="62"/>
      <c r="E9" s="62"/>
      <c r="F9" s="62"/>
      <c r="G9" s="62"/>
      <c r="H9" s="62"/>
      <c r="I9" s="59"/>
      <c r="J9" s="59"/>
      <c r="K9" s="62"/>
    </row>
    <row r="10" spans="1:26" ht="13.5" customHeight="1">
      <c r="A10" s="370" t="s">
        <v>309</v>
      </c>
      <c r="B10" s="365"/>
      <c r="C10" s="365"/>
      <c r="D10" s="365"/>
      <c r="E10" s="365"/>
      <c r="F10" s="365"/>
      <c r="G10" s="365"/>
      <c r="H10" s="366"/>
      <c r="I10" s="370" t="s">
        <v>310</v>
      </c>
      <c r="J10" s="366"/>
      <c r="K10" s="18" t="s">
        <v>311</v>
      </c>
      <c r="L10" s="19"/>
      <c r="M10" s="19"/>
      <c r="N10" s="19"/>
      <c r="O10" s="19"/>
      <c r="P10" s="19"/>
      <c r="Q10" s="19"/>
      <c r="R10" s="19"/>
      <c r="S10" s="19"/>
      <c r="T10" s="19"/>
      <c r="U10" s="19"/>
      <c r="V10" s="19"/>
      <c r="W10" s="19"/>
      <c r="X10" s="19"/>
      <c r="Y10" s="19"/>
      <c r="Z10" s="19"/>
    </row>
    <row r="11" spans="1:26" ht="31.5" customHeight="1">
      <c r="A11" s="20" t="s">
        <v>28</v>
      </c>
      <c r="B11" s="20" t="s">
        <v>312</v>
      </c>
      <c r="C11" s="20" t="s">
        <v>313</v>
      </c>
      <c r="D11" s="20" t="s">
        <v>314</v>
      </c>
      <c r="E11" s="20" t="s">
        <v>315</v>
      </c>
      <c r="F11" s="20" t="s">
        <v>316</v>
      </c>
      <c r="G11" s="20" t="s">
        <v>317</v>
      </c>
      <c r="H11" s="20" t="s">
        <v>318</v>
      </c>
      <c r="I11" s="20" t="s">
        <v>319</v>
      </c>
      <c r="J11" s="20" t="s">
        <v>320</v>
      </c>
      <c r="K11" s="20" t="s">
        <v>321</v>
      </c>
      <c r="L11" s="21"/>
      <c r="M11" s="21"/>
      <c r="N11" s="21"/>
      <c r="O11" s="21"/>
      <c r="P11" s="21"/>
      <c r="Q11" s="21"/>
      <c r="R11" s="21"/>
      <c r="S11" s="21"/>
      <c r="T11" s="21"/>
      <c r="U11" s="21"/>
      <c r="V11" s="21"/>
      <c r="W11" s="21"/>
      <c r="X11" s="21"/>
      <c r="Y11" s="21"/>
      <c r="Z11" s="21"/>
    </row>
    <row r="12" spans="1:26" ht="30.75" customHeight="1">
      <c r="A12" s="22">
        <v>1</v>
      </c>
      <c r="B12" s="23"/>
      <c r="C12" s="23"/>
      <c r="D12" s="23"/>
      <c r="E12" s="23"/>
      <c r="F12" s="23"/>
      <c r="G12" s="23"/>
      <c r="H12" s="23"/>
      <c r="I12" s="23"/>
      <c r="J12" s="23"/>
      <c r="K12" s="23"/>
      <c r="L12" s="16"/>
      <c r="M12" s="16"/>
      <c r="N12" s="16"/>
      <c r="O12" s="16"/>
      <c r="P12" s="16"/>
      <c r="Q12" s="16"/>
      <c r="R12" s="16"/>
      <c r="S12" s="16"/>
      <c r="T12" s="16"/>
      <c r="U12" s="16"/>
      <c r="V12" s="16"/>
      <c r="W12" s="16"/>
      <c r="X12" s="16"/>
      <c r="Y12" s="16"/>
      <c r="Z12" s="16"/>
    </row>
    <row r="13" spans="1:26" ht="36" customHeight="1">
      <c r="A13" s="22">
        <v>2</v>
      </c>
      <c r="B13" s="23"/>
      <c r="C13" s="23"/>
      <c r="D13" s="23"/>
      <c r="E13" s="23"/>
      <c r="F13" s="23"/>
      <c r="G13" s="23"/>
      <c r="H13" s="23"/>
      <c r="I13" s="23"/>
      <c r="J13" s="23"/>
      <c r="K13" s="23"/>
      <c r="L13" s="16"/>
      <c r="M13" s="16"/>
      <c r="N13" s="16"/>
      <c r="O13" s="16"/>
      <c r="P13" s="16"/>
      <c r="Q13" s="16"/>
      <c r="R13" s="16"/>
      <c r="S13" s="16"/>
      <c r="T13" s="16"/>
      <c r="U13" s="16"/>
      <c r="V13" s="16"/>
      <c r="W13" s="16"/>
      <c r="X13" s="16"/>
      <c r="Y13" s="16"/>
      <c r="Z13" s="16"/>
    </row>
    <row r="14" spans="1:26" ht="32.25" customHeight="1">
      <c r="A14" s="22">
        <v>3</v>
      </c>
      <c r="B14" s="23"/>
      <c r="C14" s="23"/>
      <c r="D14" s="23"/>
      <c r="E14" s="23"/>
      <c r="F14" s="23"/>
      <c r="G14" s="23"/>
      <c r="H14" s="25"/>
      <c r="I14" s="23"/>
      <c r="J14" s="23"/>
      <c r="K14" s="23"/>
      <c r="L14" s="16"/>
      <c r="M14" s="16"/>
      <c r="N14" s="16"/>
      <c r="O14" s="16"/>
      <c r="P14" s="16"/>
      <c r="Q14" s="16"/>
      <c r="R14" s="16"/>
      <c r="S14" s="16"/>
      <c r="T14" s="16"/>
      <c r="U14" s="16"/>
      <c r="V14" s="16"/>
      <c r="W14" s="16"/>
      <c r="X14" s="16"/>
      <c r="Y14" s="16"/>
      <c r="Z14" s="16"/>
    </row>
    <row r="15" spans="1:26" ht="33" customHeight="1">
      <c r="A15" s="22">
        <v>4</v>
      </c>
      <c r="B15" s="23"/>
      <c r="C15" s="23"/>
      <c r="D15" s="23"/>
      <c r="E15" s="23"/>
      <c r="F15" s="23"/>
      <c r="G15" s="23"/>
      <c r="H15" s="23"/>
      <c r="I15" s="23"/>
      <c r="J15" s="23"/>
      <c r="K15" s="23"/>
      <c r="L15" s="16"/>
      <c r="M15" s="16"/>
      <c r="N15" s="16"/>
      <c r="O15" s="16"/>
      <c r="P15" s="16"/>
      <c r="Q15" s="16"/>
      <c r="R15" s="16"/>
      <c r="S15" s="16"/>
      <c r="T15" s="16"/>
      <c r="U15" s="16"/>
      <c r="V15" s="16"/>
      <c r="W15" s="16"/>
      <c r="X15" s="16"/>
      <c r="Y15" s="16"/>
      <c r="Z15" s="16"/>
    </row>
    <row r="16" spans="1:26" ht="34.5" customHeight="1">
      <c r="A16" s="22">
        <v>5</v>
      </c>
      <c r="B16" s="23"/>
      <c r="C16" s="23"/>
      <c r="D16" s="23"/>
      <c r="E16" s="23"/>
      <c r="F16" s="23"/>
      <c r="G16" s="23"/>
      <c r="H16" s="23"/>
      <c r="I16" s="23"/>
      <c r="J16" s="23"/>
      <c r="K16" s="23"/>
      <c r="L16" s="16"/>
      <c r="M16" s="16"/>
      <c r="N16" s="16"/>
      <c r="O16" s="16"/>
      <c r="P16" s="16"/>
      <c r="Q16" s="16"/>
      <c r="R16" s="16"/>
      <c r="S16" s="16"/>
      <c r="T16" s="16"/>
      <c r="U16" s="16"/>
      <c r="V16" s="16"/>
      <c r="W16" s="16"/>
      <c r="X16" s="16"/>
      <c r="Y16" s="16"/>
      <c r="Z16" s="16"/>
    </row>
    <row r="17" spans="1:26" ht="33" customHeight="1">
      <c r="A17" s="22">
        <v>6</v>
      </c>
      <c r="B17" s="23"/>
      <c r="C17" s="23"/>
      <c r="D17" s="23"/>
      <c r="E17" s="23"/>
      <c r="F17" s="23"/>
      <c r="G17" s="23"/>
      <c r="H17" s="23"/>
      <c r="I17" s="23"/>
      <c r="J17" s="23"/>
      <c r="K17" s="23"/>
      <c r="L17" s="16"/>
      <c r="M17" s="16"/>
      <c r="N17" s="16"/>
      <c r="O17" s="16"/>
      <c r="P17" s="16"/>
      <c r="Q17" s="16"/>
      <c r="R17" s="16"/>
      <c r="S17" s="16"/>
      <c r="T17" s="16"/>
      <c r="U17" s="16"/>
      <c r="V17" s="16"/>
      <c r="W17" s="16"/>
      <c r="X17" s="16"/>
      <c r="Y17" s="16"/>
      <c r="Z17" s="16"/>
    </row>
    <row r="18" spans="1:26" ht="31.5" customHeight="1">
      <c r="A18" s="22">
        <v>7</v>
      </c>
      <c r="B18" s="23"/>
      <c r="C18" s="23"/>
      <c r="D18" s="23"/>
      <c r="E18" s="23"/>
      <c r="F18" s="23"/>
      <c r="G18" s="23"/>
      <c r="H18" s="23"/>
      <c r="I18" s="23"/>
      <c r="J18" s="23"/>
      <c r="K18" s="23"/>
      <c r="L18" s="16"/>
      <c r="M18" s="16"/>
      <c r="N18" s="16"/>
      <c r="O18" s="16"/>
      <c r="P18" s="16"/>
      <c r="Q18" s="16"/>
      <c r="R18" s="16"/>
      <c r="S18" s="16"/>
      <c r="T18" s="16"/>
      <c r="U18" s="16"/>
      <c r="V18" s="16"/>
      <c r="W18" s="16"/>
      <c r="X18" s="16"/>
      <c r="Y18" s="16"/>
      <c r="Z18" s="16"/>
    </row>
    <row r="19" spans="1:26" ht="29.25" customHeight="1">
      <c r="A19" s="22">
        <v>8</v>
      </c>
      <c r="B19" s="23"/>
      <c r="C19" s="23"/>
      <c r="D19" s="23"/>
      <c r="E19" s="23"/>
      <c r="F19" s="23"/>
      <c r="G19" s="23"/>
      <c r="H19" s="23"/>
      <c r="I19" s="23"/>
      <c r="J19" s="23"/>
      <c r="K19" s="23"/>
    </row>
    <row r="20" spans="1:26" ht="31.5" customHeight="1">
      <c r="A20" s="22">
        <v>9</v>
      </c>
      <c r="B20" s="23"/>
      <c r="C20" s="23"/>
      <c r="D20" s="23"/>
      <c r="E20" s="23"/>
      <c r="F20" s="23"/>
      <c r="G20" s="23"/>
      <c r="H20" s="23"/>
      <c r="I20" s="23"/>
      <c r="J20" s="23"/>
      <c r="K20" s="23"/>
    </row>
    <row r="21" spans="1:26" ht="36" customHeight="1">
      <c r="A21" s="22">
        <v>10</v>
      </c>
      <c r="B21" s="23"/>
      <c r="C21" s="23"/>
      <c r="D21" s="23"/>
      <c r="E21" s="23"/>
      <c r="F21" s="23"/>
      <c r="G21" s="23"/>
      <c r="H21" s="23"/>
      <c r="I21" s="23"/>
      <c r="J21" s="23"/>
      <c r="K21" s="23"/>
    </row>
    <row r="22" spans="1:26" ht="12.75" customHeight="1"/>
    <row r="23" spans="1:26" ht="12.75" customHeight="1"/>
    <row r="24" spans="1:26" ht="12.75" customHeight="1"/>
    <row r="25" spans="1:26" ht="12.75" customHeight="1"/>
    <row r="26" spans="1:26" ht="12.75" customHeight="1"/>
    <row r="27" spans="1:26" ht="12.75" customHeight="1"/>
    <row r="28" spans="1:26" ht="12.75" customHeight="1"/>
    <row r="29" spans="1:26" ht="12.75" customHeight="1"/>
    <row r="30" spans="1:26" ht="12.75" customHeight="1"/>
    <row r="31" spans="1:26" ht="12.75" customHeight="1"/>
    <row r="32" spans="1:2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autoFilter ref="A11:K21" xr:uid="{00000000-0009-0000-0000-00000D000000}"/>
  <mergeCells count="3">
    <mergeCell ref="A3:K3"/>
    <mergeCell ref="A10:H10"/>
    <mergeCell ref="I10:J10"/>
  </mergeCells>
  <dataValidations count="3">
    <dataValidation type="list" allowBlank="1" showErrorMessage="1" sqref="I12:I21" xr:uid="{00000000-0002-0000-0D00-000000000000}">
      <formula1>$I$4:$I$8</formula1>
    </dataValidation>
    <dataValidation type="list" allowBlank="1" showErrorMessage="1" sqref="D12:D21" xr:uid="{00000000-0002-0000-0D00-000001000000}">
      <formula1>#REF!</formula1>
    </dataValidation>
    <dataValidation type="list" allowBlank="1" showErrorMessage="1" sqref="J12:J21" xr:uid="{00000000-0002-0000-0D00-000002000000}">
      <formula1>$J$4:$J$8</formula1>
    </dataValidation>
  </dataValidations>
  <pageMargins left="0.7" right="0.7" top="0.75" bottom="0.75" header="0" footer="0"/>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showGridLines="0" workbookViewId="0">
      <pane xSplit="22" ySplit="23" topLeftCell="W24" activePane="bottomRight" state="frozen"/>
      <selection pane="topRight" activeCell="W1" sqref="W1"/>
      <selection pane="bottomLeft" activeCell="A24" sqref="A24"/>
      <selection pane="bottomRight" activeCell="W24" sqref="W24"/>
    </sheetView>
  </sheetViews>
  <sheetFormatPr baseColWidth="10" defaultColWidth="14.42578125" defaultRowHeight="15" customHeight="1"/>
  <cols>
    <col min="1" max="1" width="1.7109375" customWidth="1"/>
    <col min="2" max="2" width="2.28515625" customWidth="1"/>
    <col min="3" max="3" width="2.7109375" customWidth="1"/>
    <col min="4" max="7" width="11.42578125" customWidth="1"/>
    <col min="8" max="8" width="19" customWidth="1"/>
    <col min="9" max="9" width="14.5703125" customWidth="1"/>
    <col min="10" max="10" width="14.85546875" customWidth="1"/>
    <col min="11" max="11" width="15.140625" customWidth="1"/>
    <col min="12" max="12" width="15" customWidth="1"/>
    <col min="13" max="13" width="15.140625" customWidth="1"/>
    <col min="14" max="23" width="11.42578125" customWidth="1"/>
    <col min="24" max="26" width="10.7109375" customWidth="1"/>
  </cols>
  <sheetData>
    <row r="1" spans="1:26" ht="12.7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2.7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2.7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23.25" customHeight="1">
      <c r="A4" s="11"/>
      <c r="B4" s="11"/>
      <c r="C4" s="11"/>
      <c r="D4" s="11"/>
      <c r="E4" s="11"/>
      <c r="F4" s="11"/>
      <c r="G4" s="11"/>
      <c r="H4" s="54"/>
      <c r="I4" s="55" t="s">
        <v>322</v>
      </c>
      <c r="J4" s="54"/>
      <c r="K4" s="11"/>
      <c r="L4" s="55"/>
      <c r="M4" s="54"/>
      <c r="N4" s="11"/>
      <c r="O4" s="11"/>
      <c r="P4" s="11"/>
      <c r="Q4" s="11"/>
      <c r="R4" s="11"/>
      <c r="S4" s="11"/>
      <c r="T4" s="11"/>
      <c r="U4" s="11"/>
      <c r="V4" s="11"/>
      <c r="W4" s="11"/>
      <c r="X4" s="11"/>
      <c r="Y4" s="11"/>
      <c r="Z4" s="11"/>
    </row>
    <row r="5" spans="1:26" ht="12.75" customHeight="1">
      <c r="A5" s="11"/>
      <c r="B5" s="11"/>
      <c r="C5" s="11"/>
      <c r="D5" s="11"/>
      <c r="E5" s="11"/>
      <c r="F5" s="11"/>
      <c r="G5" s="54"/>
      <c r="H5" s="54"/>
      <c r="I5" s="54"/>
      <c r="J5" s="54"/>
      <c r="K5" s="54"/>
      <c r="L5" s="54"/>
      <c r="M5" s="54"/>
      <c r="N5" s="11"/>
      <c r="O5" s="11"/>
      <c r="P5" s="11"/>
      <c r="Q5" s="11"/>
      <c r="R5" s="11"/>
      <c r="S5" s="11"/>
      <c r="T5" s="11"/>
      <c r="U5" s="11"/>
      <c r="V5" s="11"/>
      <c r="W5" s="11"/>
      <c r="X5" s="11"/>
      <c r="Y5" s="11"/>
      <c r="Z5" s="11"/>
    </row>
    <row r="6" spans="1:26" ht="12.75" customHeight="1">
      <c r="A6" s="11"/>
      <c r="B6" s="11"/>
      <c r="C6" s="11"/>
      <c r="D6" s="11"/>
      <c r="E6" s="11"/>
      <c r="F6" s="11"/>
      <c r="G6" s="11"/>
      <c r="H6" s="11"/>
      <c r="I6" s="11"/>
      <c r="J6" s="11"/>
      <c r="K6" s="11"/>
      <c r="L6" s="11"/>
      <c r="M6" s="11"/>
      <c r="N6" s="11"/>
      <c r="O6" s="11"/>
      <c r="P6" s="11"/>
      <c r="Q6" s="11"/>
      <c r="R6" s="11"/>
      <c r="S6" s="11"/>
      <c r="T6" s="11"/>
      <c r="U6" s="11"/>
      <c r="V6" s="11"/>
      <c r="W6" s="11"/>
      <c r="X6" s="11"/>
      <c r="Y6" s="11"/>
      <c r="Z6" s="11"/>
    </row>
    <row r="7" spans="1:26" ht="12.7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2.7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41.25" customHeight="1">
      <c r="A9" s="11"/>
      <c r="B9" s="11"/>
      <c r="C9" s="11"/>
      <c r="D9" s="11"/>
      <c r="E9" s="11"/>
      <c r="F9" s="372"/>
      <c r="G9" s="373" t="s">
        <v>323</v>
      </c>
      <c r="H9" s="63" t="s">
        <v>307</v>
      </c>
      <c r="I9" s="64" t="e">
        <f>+COUNTIFS('Identificación de Riesgos'!$I$12:$I$21,$H9,'Identificación de Riesgos'!$J$12:$J$21,I$14,'Identificación de Riesgos'!#REF!,"Pendiente")</f>
        <v>#REF!</v>
      </c>
      <c r="J9" s="65" t="e">
        <f>+COUNTIFS('Identificación de Riesgos'!$I$12:$I$21,$H9,'Identificación de Riesgos'!$J$12:$J$21,J$14,'Identificación de Riesgos'!#REF!,"Pendiente")</f>
        <v>#REF!</v>
      </c>
      <c r="K9" s="65" t="e">
        <f>+COUNTIFS('Identificación de Riesgos'!$I$12:$I$21,$H9,'Identificación de Riesgos'!$J$12:$J$21,K$14,'Identificación de Riesgos'!#REF!,"Pendiente")</f>
        <v>#REF!</v>
      </c>
      <c r="L9" s="65" t="e">
        <f>+COUNTIFS('Identificación de Riesgos'!$I$12:$I$21,$H9,'Identificación de Riesgos'!$J$12:$J$21,L$14,'Identificación de Riesgos'!#REF!,"Pendiente")</f>
        <v>#REF!</v>
      </c>
      <c r="M9" s="65" t="e">
        <f>+COUNTIFS('Identificación de Riesgos'!$I$12:$I$21,$H9,'Identificación de Riesgos'!$J$12:$J$21,M$14,'Identificación de Riesgos'!#REF!,"Pendiente")</f>
        <v>#REF!</v>
      </c>
      <c r="N9" s="372"/>
      <c r="O9" s="11"/>
      <c r="P9" s="11"/>
      <c r="Q9" s="11"/>
      <c r="R9" s="11"/>
      <c r="S9" s="11"/>
      <c r="T9" s="11"/>
      <c r="U9" s="11"/>
      <c r="V9" s="11"/>
      <c r="W9" s="11"/>
      <c r="X9" s="11"/>
      <c r="Y9" s="11"/>
      <c r="Z9" s="11"/>
    </row>
    <row r="10" spans="1:26" ht="41.25" customHeight="1">
      <c r="A10" s="11"/>
      <c r="B10" s="11"/>
      <c r="C10" s="11"/>
      <c r="D10" s="11"/>
      <c r="E10" s="11"/>
      <c r="F10" s="226"/>
      <c r="G10" s="324"/>
      <c r="H10" s="63" t="s">
        <v>305</v>
      </c>
      <c r="I10" s="64" t="e">
        <f>+COUNTIFS('Identificación de Riesgos'!$I$12:$I$21,$H10,'Identificación de Riesgos'!$J$12:$J$21,I$14,'Identificación de Riesgos'!#REF!,"Pendiente")</f>
        <v>#REF!</v>
      </c>
      <c r="J10" s="64" t="e">
        <f>+COUNTIFS('Identificación de Riesgos'!$I$12:$I$21,$H10,'Identificación de Riesgos'!$J$12:$J$21,J$14,'Identificación de Riesgos'!#REF!,"Pendiente")</f>
        <v>#REF!</v>
      </c>
      <c r="K10" s="65" t="e">
        <f>+COUNTIFS('Identificación de Riesgos'!$I$12:$I$21,$H10,'Identificación de Riesgos'!$J$12:$J$21,K$14,'Identificación de Riesgos'!#REF!,"Pendiente")</f>
        <v>#REF!</v>
      </c>
      <c r="L10" s="65" t="e">
        <f>+COUNTIFS('Identificación de Riesgos'!$I$12:$I$21,$H10,'Identificación de Riesgos'!$J$12:$J$21,L$14,'Identificación de Riesgos'!#REF!,"Pendiente")</f>
        <v>#REF!</v>
      </c>
      <c r="M10" s="65" t="e">
        <f>+COUNTIFS('Identificación de Riesgos'!$I$12:$I$21,$H10,'Identificación de Riesgos'!$J$12:$J$21,M$14,'Identificación de Riesgos'!#REF!,"Pendiente")</f>
        <v>#REF!</v>
      </c>
      <c r="N10" s="226"/>
      <c r="O10" s="11"/>
      <c r="P10" s="11"/>
      <c r="Q10" s="11"/>
      <c r="R10" s="11"/>
      <c r="S10" s="11"/>
      <c r="T10" s="11"/>
      <c r="U10" s="11"/>
      <c r="V10" s="11"/>
      <c r="W10" s="11"/>
      <c r="X10" s="11"/>
      <c r="Y10" s="11"/>
      <c r="Z10" s="11"/>
    </row>
    <row r="11" spans="1:26" ht="41.25" customHeight="1">
      <c r="A11" s="11"/>
      <c r="B11" s="11"/>
      <c r="C11" s="11"/>
      <c r="D11" s="11"/>
      <c r="E11" s="11"/>
      <c r="F11" s="226"/>
      <c r="G11" s="324"/>
      <c r="H11" s="63" t="s">
        <v>304</v>
      </c>
      <c r="I11" s="66" t="e">
        <f>+COUNTIFS('Identificación de Riesgos'!$I$12:$I$21,$H11,'Identificación de Riesgos'!$J$12:$J$21,I$14,'Identificación de Riesgos'!#REF!,"Pendiente")</f>
        <v>#REF!</v>
      </c>
      <c r="J11" s="64" t="e">
        <f>+COUNTIFS('Identificación de Riesgos'!$I$12:$I$21,$H11,'Identificación de Riesgos'!$J$12:$J$21,J$14,'Identificación de Riesgos'!#REF!,"Pendiente")</f>
        <v>#REF!</v>
      </c>
      <c r="K11" s="64" t="e">
        <f>+COUNTIFS('Identificación de Riesgos'!$I$12:$I$21,$H11,'Identificación de Riesgos'!$J$12:$J$21,K$14,'Identificación de Riesgos'!#REF!,"Pendiente")</f>
        <v>#REF!</v>
      </c>
      <c r="L11" s="65" t="e">
        <f>+COUNTIFS('Identificación de Riesgos'!$I$12:$I$21,$H11,'Identificación de Riesgos'!$J$12:$J$21,L$14,'Identificación de Riesgos'!#REF!,"Pendiente")</f>
        <v>#REF!</v>
      </c>
      <c r="M11" s="65" t="e">
        <f>+COUNTIFS('Identificación de Riesgos'!$I$12:$I$21,$H11,'Identificación de Riesgos'!$J$12:$J$21,M$14,'Identificación de Riesgos'!#REF!,"Pendiente")</f>
        <v>#REF!</v>
      </c>
      <c r="N11" s="226"/>
      <c r="O11" s="11"/>
      <c r="P11" s="11"/>
      <c r="Q11" s="11"/>
      <c r="R11" s="11"/>
      <c r="S11" s="11"/>
      <c r="T11" s="11"/>
      <c r="U11" s="11"/>
      <c r="V11" s="11"/>
      <c r="W11" s="11"/>
      <c r="X11" s="11"/>
      <c r="Y11" s="11"/>
      <c r="Z11" s="11"/>
    </row>
    <row r="12" spans="1:26" ht="41.25" customHeight="1">
      <c r="A12" s="11"/>
      <c r="B12" s="11"/>
      <c r="C12" s="11"/>
      <c r="D12" s="11"/>
      <c r="E12" s="11"/>
      <c r="F12" s="226"/>
      <c r="G12" s="324"/>
      <c r="H12" s="63" t="s">
        <v>302</v>
      </c>
      <c r="I12" s="66" t="e">
        <f>+COUNTIFS('Identificación de Riesgos'!$I$12:$I$21,$H12,'Identificación de Riesgos'!$J$12:$J$21,I$14,'Identificación de Riesgos'!#REF!,"Pendiente")</f>
        <v>#REF!</v>
      </c>
      <c r="J12" s="66" t="e">
        <f>+COUNTIFS('Identificación de Riesgos'!$I$12:$I$21,$H12,'Identificación de Riesgos'!$J$12:$J$21,J$14,'Identificación de Riesgos'!#REF!,"Pendiente")</f>
        <v>#REF!</v>
      </c>
      <c r="K12" s="64" t="e">
        <f>+COUNTIFS('Identificación de Riesgos'!$I$12:$I$21,$H12,'Identificación de Riesgos'!$J$12:$J$21,K$14,'Identificación de Riesgos'!#REF!,"Pendiente")</f>
        <v>#REF!</v>
      </c>
      <c r="L12" s="64" t="e">
        <f>+COUNTIFS('Identificación de Riesgos'!$I$12:$I$21,$H12,'Identificación de Riesgos'!$J$12:$J$21,L$14,'Identificación de Riesgos'!#REF!,"Pendiente")</f>
        <v>#REF!</v>
      </c>
      <c r="M12" s="65" t="e">
        <f>+COUNTIFS('Identificación de Riesgos'!$I$12:$I$21,$H12,'Identificación de Riesgos'!$J$12:$J$21,M$14,'Identificación de Riesgos'!#REF!,"Pendiente")</f>
        <v>#REF!</v>
      </c>
      <c r="N12" s="226"/>
      <c r="O12" s="11"/>
      <c r="P12" s="11"/>
      <c r="Q12" s="11"/>
      <c r="R12" s="11"/>
      <c r="S12" s="11"/>
      <c r="T12" s="11"/>
      <c r="U12" s="11"/>
      <c r="V12" s="11"/>
      <c r="W12" s="11"/>
      <c r="X12" s="11"/>
      <c r="Y12" s="11"/>
      <c r="Z12" s="11"/>
    </row>
    <row r="13" spans="1:26" ht="41.25" customHeight="1">
      <c r="A13" s="11"/>
      <c r="B13" s="11"/>
      <c r="C13" s="11"/>
      <c r="D13" s="11"/>
      <c r="E13" s="11"/>
      <c r="F13" s="226"/>
      <c r="G13" s="325"/>
      <c r="H13" s="63" t="s">
        <v>300</v>
      </c>
      <c r="I13" s="66" t="e">
        <f>+COUNTIFS('Identificación de Riesgos'!$I$12:$I$21,$H13,'Identificación de Riesgos'!$J$12:$J$21,I$14,'Identificación de Riesgos'!#REF!,"Pendiente")</f>
        <v>#REF!</v>
      </c>
      <c r="J13" s="66" t="e">
        <f>+COUNTIFS('Identificación de Riesgos'!$I$12:$I$21,$H13,'Identificación de Riesgos'!$J$12:$J$21,J$14,'Identificación de Riesgos'!#REF!,"Pendiente")</f>
        <v>#REF!</v>
      </c>
      <c r="K13" s="66" t="e">
        <f>+COUNTIFS('Identificación de Riesgos'!$I$12:$I$21,$H13,'Identificación de Riesgos'!$J$12:$J$21,K$14,'Identificación de Riesgos'!#REF!,"Pendiente")</f>
        <v>#REF!</v>
      </c>
      <c r="L13" s="64" t="e">
        <f>+COUNTIFS('Identificación de Riesgos'!$I$12:$I$21,$H13,'Identificación de Riesgos'!$J$12:$J$21,L$14,'Identificación de Riesgos'!#REF!,"Pendiente")</f>
        <v>#REF!</v>
      </c>
      <c r="M13" s="64" t="e">
        <f>+COUNTIFS('Identificación de Riesgos'!$I$12:$I$21,$H13,'Identificación de Riesgos'!$J$12:$J$21,M$14,'Identificación de Riesgos'!#REF!,"Pendiente")</f>
        <v>#REF!</v>
      </c>
      <c r="N13" s="226"/>
      <c r="O13" s="11"/>
      <c r="P13" s="11"/>
      <c r="Q13" s="11"/>
      <c r="R13" s="11"/>
      <c r="S13" s="11"/>
      <c r="T13" s="11"/>
      <c r="U13" s="11"/>
      <c r="V13" s="11"/>
      <c r="W13" s="11"/>
      <c r="X13" s="11"/>
      <c r="Y13" s="11"/>
      <c r="Z13" s="11"/>
    </row>
    <row r="14" spans="1:26" ht="53.25" customHeight="1">
      <c r="A14" s="11"/>
      <c r="B14" s="11"/>
      <c r="C14" s="11"/>
      <c r="D14" s="11"/>
      <c r="E14" s="11"/>
      <c r="F14" s="226"/>
      <c r="G14" s="374"/>
      <c r="H14" s="375"/>
      <c r="I14" s="67" t="s">
        <v>301</v>
      </c>
      <c r="J14" s="67" t="s">
        <v>303</v>
      </c>
      <c r="K14" s="67" t="s">
        <v>264</v>
      </c>
      <c r="L14" s="67" t="s">
        <v>306</v>
      </c>
      <c r="M14" s="67" t="s">
        <v>308</v>
      </c>
      <c r="N14" s="226"/>
      <c r="O14" s="11"/>
      <c r="P14" s="11"/>
      <c r="Q14" s="11"/>
      <c r="R14" s="11"/>
      <c r="S14" s="11"/>
      <c r="T14" s="11"/>
      <c r="U14" s="11"/>
      <c r="V14" s="11"/>
      <c r="W14" s="11"/>
      <c r="X14" s="11"/>
      <c r="Y14" s="11"/>
      <c r="Z14" s="11"/>
    </row>
    <row r="15" spans="1:26" ht="12.75" customHeight="1">
      <c r="A15" s="11"/>
      <c r="B15" s="11"/>
      <c r="C15" s="11"/>
      <c r="D15" s="11"/>
      <c r="E15" s="11"/>
      <c r="F15" s="226"/>
      <c r="G15" s="226"/>
      <c r="H15" s="226"/>
      <c r="I15" s="376" t="s">
        <v>324</v>
      </c>
      <c r="J15" s="365"/>
      <c r="K15" s="365"/>
      <c r="L15" s="365"/>
      <c r="M15" s="366"/>
      <c r="N15" s="226"/>
      <c r="O15" s="11"/>
      <c r="P15" s="11"/>
      <c r="Q15" s="11"/>
      <c r="R15" s="11"/>
      <c r="S15" s="11"/>
      <c r="T15" s="11"/>
      <c r="U15" s="11"/>
      <c r="V15" s="11"/>
      <c r="W15" s="11"/>
      <c r="X15" s="11"/>
      <c r="Y15" s="11"/>
      <c r="Z15" s="11"/>
    </row>
    <row r="16" spans="1:26" ht="12.75" customHeight="1">
      <c r="A16" s="11"/>
      <c r="B16" s="11"/>
      <c r="C16" s="11"/>
      <c r="D16" s="11"/>
      <c r="E16" s="68"/>
      <c r="F16" s="226"/>
      <c r="G16" s="372"/>
      <c r="H16" s="226"/>
      <c r="I16" s="226"/>
      <c r="J16" s="226"/>
      <c r="K16" s="226"/>
      <c r="L16" s="226"/>
      <c r="M16" s="226"/>
      <c r="N16" s="226"/>
      <c r="O16" s="11"/>
      <c r="P16" s="11"/>
      <c r="Q16" s="11"/>
      <c r="R16" s="11"/>
      <c r="S16" s="11"/>
      <c r="T16" s="11"/>
      <c r="U16" s="11"/>
      <c r="V16" s="11"/>
      <c r="W16" s="11"/>
      <c r="X16" s="11"/>
      <c r="Y16" s="11"/>
      <c r="Z16" s="11"/>
    </row>
    <row r="17" spans="1:26" ht="12.75" customHeight="1">
      <c r="A17" s="11"/>
      <c r="B17" s="11"/>
      <c r="C17" s="11"/>
      <c r="D17" s="11"/>
      <c r="E17" s="68"/>
      <c r="F17" s="11"/>
      <c r="O17" s="11"/>
      <c r="P17" s="11"/>
      <c r="Q17" s="11"/>
      <c r="R17" s="11"/>
      <c r="S17" s="11"/>
      <c r="T17" s="11"/>
      <c r="U17" s="11"/>
      <c r="V17" s="11"/>
      <c r="W17" s="11"/>
      <c r="X17" s="11"/>
      <c r="Y17" s="11"/>
      <c r="Z17" s="11"/>
    </row>
    <row r="18" spans="1:26" ht="12.75" customHeight="1">
      <c r="A18" s="11"/>
      <c r="B18" s="11"/>
      <c r="C18" s="11"/>
      <c r="D18" s="11"/>
      <c r="E18" s="68"/>
      <c r="F18" s="11"/>
      <c r="K18" s="371" t="s">
        <v>325</v>
      </c>
      <c r="L18" s="346"/>
      <c r="M18" s="69" t="e">
        <f>SUM(I9:M13)</f>
        <v>#REF!</v>
      </c>
      <c r="O18" s="11"/>
      <c r="P18" s="11"/>
      <c r="Q18" s="11"/>
      <c r="R18" s="11"/>
      <c r="S18" s="11"/>
      <c r="T18" s="11"/>
      <c r="U18" s="11"/>
      <c r="V18" s="11"/>
      <c r="W18" s="11"/>
      <c r="X18" s="11"/>
      <c r="Y18" s="11"/>
      <c r="Z18" s="11"/>
    </row>
    <row r="19" spans="1:26" ht="12.75" customHeight="1">
      <c r="A19" s="11"/>
      <c r="B19" s="11"/>
      <c r="C19" s="11"/>
      <c r="D19" s="11"/>
      <c r="E19" s="11"/>
      <c r="F19" s="11"/>
      <c r="O19" s="11"/>
      <c r="P19" s="11"/>
      <c r="Q19" s="11"/>
      <c r="R19" s="11"/>
      <c r="S19" s="11"/>
      <c r="T19" s="11"/>
      <c r="U19" s="11"/>
      <c r="V19" s="11"/>
      <c r="W19" s="11"/>
      <c r="X19" s="11"/>
      <c r="Y19" s="11"/>
      <c r="Z19" s="11"/>
    </row>
    <row r="20" spans="1:26" ht="12.7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2.7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2.7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2.7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2.7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2.7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2.7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2.7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2.7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2.7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2.7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2.7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2.7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2.7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2.7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2.7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2.7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2.7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2.7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2.7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2.7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2.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2.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2.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2.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2.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2.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2.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2.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2.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2.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2.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7">
    <mergeCell ref="K18:L18"/>
    <mergeCell ref="F9:F16"/>
    <mergeCell ref="G9:G13"/>
    <mergeCell ref="N9:N16"/>
    <mergeCell ref="G14:H15"/>
    <mergeCell ref="I15:M15"/>
    <mergeCell ref="G16:M16"/>
  </mergeCells>
  <pageMargins left="0.7" right="0.7" top="0.75" bottom="0.75" header="0" footer="0"/>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V1000"/>
  <sheetViews>
    <sheetView showGridLines="0" workbookViewId="0">
      <selection activeCell="B5" sqref="B5"/>
    </sheetView>
  </sheetViews>
  <sheetFormatPr baseColWidth="10" defaultColWidth="14.42578125" defaultRowHeight="15" customHeight="1"/>
  <cols>
    <col min="1" max="1" width="37.28515625" customWidth="1"/>
    <col min="2" max="7" width="10.42578125" customWidth="1"/>
    <col min="8" max="22" width="10.7109375" customWidth="1"/>
  </cols>
  <sheetData>
    <row r="1" spans="1:22" ht="21" customHeight="1">
      <c r="A1" s="378" t="s">
        <v>326</v>
      </c>
      <c r="B1" s="210"/>
      <c r="C1" s="210"/>
      <c r="D1" s="210"/>
      <c r="E1" s="210"/>
      <c r="F1" s="210"/>
      <c r="G1" s="211"/>
      <c r="H1" s="11"/>
      <c r="I1" s="11"/>
      <c r="J1" s="11"/>
      <c r="K1" s="11"/>
      <c r="L1" s="11"/>
      <c r="M1" s="11"/>
      <c r="N1" s="11"/>
      <c r="O1" s="11"/>
      <c r="P1" s="11"/>
      <c r="Q1" s="11"/>
      <c r="R1" s="11"/>
      <c r="S1" s="11"/>
      <c r="T1" s="11"/>
      <c r="U1" s="11"/>
      <c r="V1" s="11"/>
    </row>
    <row r="2" spans="1:22" ht="41.25" customHeight="1">
      <c r="A2" s="379" t="str">
        <f>Presupuesto!A2</f>
        <v xml:space="preserve"> Describir el objetivo del proyecto (iniciando con un verbo en infinitivo, que permita evidenciar que se va a hacer, el proposito y el fin y a traves de que estrategia.</v>
      </c>
      <c r="B2" s="365"/>
      <c r="C2" s="365"/>
      <c r="D2" s="365"/>
      <c r="E2" s="365"/>
      <c r="F2" s="365"/>
      <c r="G2" s="366"/>
      <c r="H2" s="11"/>
      <c r="I2" s="11"/>
      <c r="J2" s="11"/>
      <c r="K2" s="11"/>
      <c r="L2" s="11"/>
      <c r="M2" s="11"/>
      <c r="N2" s="11"/>
      <c r="O2" s="11"/>
      <c r="P2" s="11"/>
      <c r="Q2" s="11"/>
      <c r="R2" s="11"/>
      <c r="S2" s="11"/>
      <c r="T2" s="11"/>
      <c r="U2" s="11"/>
      <c r="V2" s="11"/>
    </row>
    <row r="3" spans="1:22" ht="16.5" customHeight="1">
      <c r="A3" s="11"/>
      <c r="B3" s="11"/>
      <c r="C3" s="11"/>
      <c r="D3" s="11"/>
      <c r="E3" s="11"/>
      <c r="F3" s="11"/>
      <c r="G3" s="11"/>
      <c r="H3" s="11"/>
      <c r="I3" s="11"/>
      <c r="J3" s="11"/>
      <c r="K3" s="11"/>
      <c r="L3" s="11"/>
      <c r="M3" s="11"/>
      <c r="N3" s="11"/>
      <c r="O3" s="11"/>
      <c r="P3" s="11"/>
      <c r="Q3" s="11"/>
      <c r="R3" s="11"/>
      <c r="S3" s="11"/>
      <c r="T3" s="11"/>
      <c r="U3" s="11"/>
      <c r="V3" s="11"/>
    </row>
    <row r="4" spans="1:22" ht="12.75" customHeight="1">
      <c r="A4" s="380" t="s">
        <v>327</v>
      </c>
      <c r="B4" s="382" t="s">
        <v>328</v>
      </c>
      <c r="C4" s="383"/>
      <c r="D4" s="383"/>
      <c r="E4" s="383"/>
      <c r="F4" s="383"/>
      <c r="G4" s="384"/>
      <c r="H4" s="11"/>
      <c r="I4" s="11"/>
      <c r="J4" s="11"/>
      <c r="K4" s="11"/>
      <c r="L4" s="11"/>
      <c r="M4" s="11"/>
      <c r="N4" s="11"/>
      <c r="O4" s="11"/>
      <c r="P4" s="11"/>
      <c r="Q4" s="11"/>
      <c r="R4" s="11"/>
      <c r="S4" s="11"/>
      <c r="T4" s="11"/>
      <c r="U4" s="11"/>
      <c r="V4" s="11"/>
    </row>
    <row r="5" spans="1:22" ht="20.25" customHeight="1">
      <c r="A5" s="325"/>
      <c r="B5" s="70" t="s">
        <v>329</v>
      </c>
      <c r="C5" s="70" t="s">
        <v>330</v>
      </c>
      <c r="D5" s="70" t="s">
        <v>331</v>
      </c>
      <c r="E5" s="70" t="s">
        <v>332</v>
      </c>
      <c r="F5" s="70" t="s">
        <v>333</v>
      </c>
      <c r="G5" s="70" t="s">
        <v>334</v>
      </c>
      <c r="H5" s="11"/>
      <c r="I5" s="11"/>
      <c r="J5" s="11"/>
      <c r="K5" s="11"/>
      <c r="L5" s="11"/>
      <c r="M5" s="11"/>
      <c r="N5" s="11"/>
      <c r="O5" s="11"/>
      <c r="P5" s="11"/>
      <c r="Q5" s="11"/>
      <c r="R5" s="11"/>
      <c r="S5" s="11"/>
      <c r="T5" s="11"/>
      <c r="U5" s="11"/>
      <c r="V5" s="11"/>
    </row>
    <row r="6" spans="1:22" ht="12.75" customHeight="1">
      <c r="A6" s="381" t="s">
        <v>50</v>
      </c>
      <c r="B6" s="365"/>
      <c r="C6" s="365"/>
      <c r="D6" s="365"/>
      <c r="E6" s="365"/>
      <c r="F6" s="365"/>
      <c r="G6" s="369"/>
      <c r="H6" s="11"/>
      <c r="I6" s="11"/>
      <c r="J6" s="11"/>
      <c r="K6" s="11"/>
      <c r="L6" s="11"/>
      <c r="M6" s="11"/>
      <c r="N6" s="11"/>
      <c r="O6" s="11"/>
      <c r="P6" s="11"/>
      <c r="Q6" s="11"/>
      <c r="R6" s="11"/>
      <c r="S6" s="11"/>
      <c r="T6" s="11"/>
      <c r="U6" s="11"/>
      <c r="V6" s="11"/>
    </row>
    <row r="7" spans="1:22" ht="30" customHeight="1">
      <c r="A7" s="12" t="str">
        <f>+Resultados!B6</f>
        <v>Socializacion</v>
      </c>
      <c r="B7" s="195"/>
      <c r="C7" s="195"/>
      <c r="D7" s="195"/>
      <c r="E7" s="195"/>
      <c r="F7" s="195"/>
      <c r="G7" s="195"/>
      <c r="H7" s="11"/>
      <c r="I7" s="11"/>
      <c r="J7" s="11"/>
      <c r="K7" s="11"/>
      <c r="L7" s="11"/>
      <c r="M7" s="11"/>
      <c r="N7" s="11"/>
      <c r="O7" s="11"/>
      <c r="P7" s="11"/>
      <c r="Q7" s="11"/>
      <c r="R7" s="11"/>
      <c r="S7" s="11"/>
      <c r="T7" s="11"/>
      <c r="U7" s="11"/>
      <c r="V7" s="11"/>
    </row>
    <row r="8" spans="1:22" ht="30" customHeight="1">
      <c r="A8" s="12" t="str">
        <f>Resultados!B10</f>
        <v>A2</v>
      </c>
      <c r="B8" s="195"/>
      <c r="C8" s="195"/>
      <c r="D8" s="195"/>
      <c r="E8" s="195"/>
      <c r="F8" s="195"/>
      <c r="G8" s="195"/>
      <c r="H8" s="11"/>
      <c r="I8" s="11"/>
      <c r="J8" s="11"/>
      <c r="K8" s="11"/>
      <c r="L8" s="11"/>
      <c r="M8" s="11"/>
      <c r="N8" s="11"/>
      <c r="O8" s="11"/>
      <c r="P8" s="11"/>
      <c r="Q8" s="11"/>
      <c r="R8" s="11"/>
      <c r="S8" s="11"/>
      <c r="T8" s="11"/>
      <c r="U8" s="11"/>
      <c r="V8" s="11"/>
    </row>
    <row r="9" spans="1:22" ht="30" customHeight="1">
      <c r="A9" s="12" t="str">
        <f>Resultados!B14</f>
        <v>A3</v>
      </c>
      <c r="B9" s="195"/>
      <c r="C9" s="195"/>
      <c r="D9" s="195"/>
      <c r="E9" s="195"/>
      <c r="F9" s="195"/>
      <c r="G9" s="195"/>
      <c r="H9" s="11"/>
      <c r="I9" s="11"/>
      <c r="J9" s="11"/>
      <c r="K9" s="11"/>
      <c r="L9" s="11"/>
      <c r="M9" s="11"/>
      <c r="N9" s="11"/>
      <c r="O9" s="11"/>
      <c r="P9" s="11"/>
      <c r="Q9" s="11"/>
      <c r="R9" s="11"/>
      <c r="S9" s="11"/>
      <c r="T9" s="11"/>
      <c r="U9" s="11"/>
      <c r="V9" s="11"/>
    </row>
    <row r="10" spans="1:22" ht="30" customHeight="1">
      <c r="A10" s="12" t="str">
        <f>Resultados!B18</f>
        <v>A4</v>
      </c>
      <c r="B10" s="195"/>
      <c r="C10" s="195"/>
      <c r="D10" s="195"/>
      <c r="E10" s="195"/>
      <c r="F10" s="195"/>
      <c r="G10" s="195"/>
      <c r="H10" s="11"/>
      <c r="I10" s="11"/>
      <c r="J10" s="11"/>
      <c r="K10" s="11"/>
      <c r="L10" s="11"/>
      <c r="M10" s="11"/>
      <c r="N10" s="11"/>
      <c r="O10" s="11"/>
      <c r="P10" s="11"/>
      <c r="Q10" s="11"/>
      <c r="R10" s="11"/>
      <c r="S10" s="11"/>
      <c r="T10" s="11"/>
      <c r="U10" s="11"/>
      <c r="V10" s="11"/>
    </row>
    <row r="11" spans="1:22" ht="12.75" customHeight="1">
      <c r="A11" s="377" t="s">
        <v>67</v>
      </c>
      <c r="B11" s="365"/>
      <c r="C11" s="365"/>
      <c r="D11" s="365"/>
      <c r="E11" s="365"/>
      <c r="F11" s="365"/>
      <c r="G11" s="369"/>
      <c r="H11" s="11"/>
      <c r="I11" s="11"/>
      <c r="J11" s="11"/>
      <c r="K11" s="11"/>
      <c r="L11" s="11"/>
      <c r="M11" s="11"/>
      <c r="N11" s="11"/>
      <c r="O11" s="11"/>
      <c r="P11" s="11"/>
      <c r="Q11" s="11"/>
      <c r="R11" s="11"/>
      <c r="S11" s="11"/>
      <c r="T11" s="11"/>
      <c r="U11" s="11"/>
      <c r="V11" s="11"/>
    </row>
    <row r="12" spans="1:22" ht="29.25" customHeight="1">
      <c r="A12" s="71" t="str">
        <f>+Resultados!B25</f>
        <v>Aislamiento</v>
      </c>
      <c r="B12" s="195"/>
      <c r="C12" s="195"/>
      <c r="D12" s="195"/>
      <c r="E12" s="195"/>
      <c r="F12" s="195"/>
      <c r="G12" s="195"/>
      <c r="H12" s="11"/>
      <c r="I12" s="11"/>
      <c r="J12" s="11"/>
      <c r="K12" s="11"/>
      <c r="L12" s="11"/>
      <c r="M12" s="11"/>
      <c r="N12" s="11"/>
      <c r="O12" s="11"/>
      <c r="P12" s="11"/>
      <c r="Q12" s="11"/>
      <c r="R12" s="11"/>
      <c r="S12" s="11"/>
      <c r="T12" s="11"/>
      <c r="U12" s="11"/>
      <c r="V12" s="11"/>
    </row>
    <row r="13" spans="1:22" ht="29.25" customHeight="1">
      <c r="A13" s="71">
        <f>Resultados!B29</f>
        <v>0</v>
      </c>
      <c r="B13" s="195"/>
      <c r="C13" s="195"/>
      <c r="D13" s="195"/>
      <c r="E13" s="195"/>
      <c r="F13" s="195"/>
      <c r="G13" s="195"/>
      <c r="H13" s="11"/>
      <c r="I13" s="11"/>
      <c r="J13" s="11"/>
      <c r="K13" s="11"/>
      <c r="L13" s="11"/>
      <c r="M13" s="11"/>
      <c r="N13" s="11"/>
      <c r="O13" s="11"/>
      <c r="P13" s="11"/>
      <c r="Q13" s="11"/>
      <c r="R13" s="11"/>
      <c r="S13" s="11"/>
      <c r="T13" s="11"/>
      <c r="U13" s="11"/>
      <c r="V13" s="11"/>
    </row>
    <row r="14" spans="1:22" ht="29.25" customHeight="1">
      <c r="A14" s="71" t="str">
        <f>Resultados!B33</f>
        <v>A7</v>
      </c>
      <c r="B14" s="195"/>
      <c r="C14" s="195"/>
      <c r="D14" s="195"/>
      <c r="E14" s="195"/>
      <c r="F14" s="195"/>
      <c r="G14" s="195"/>
      <c r="H14" s="11"/>
      <c r="I14" s="11"/>
      <c r="J14" s="11"/>
      <c r="K14" s="11"/>
      <c r="L14" s="11"/>
      <c r="M14" s="11"/>
      <c r="N14" s="11"/>
      <c r="O14" s="11"/>
      <c r="P14" s="11"/>
      <c r="Q14" s="11"/>
      <c r="R14" s="11"/>
      <c r="S14" s="11"/>
      <c r="T14" s="11"/>
      <c r="U14" s="11"/>
      <c r="V14" s="11"/>
    </row>
    <row r="15" spans="1:22" ht="29.25" customHeight="1">
      <c r="A15" s="71" t="str">
        <f>Resultados!B37</f>
        <v>A8</v>
      </c>
      <c r="B15" s="195"/>
      <c r="C15" s="195"/>
      <c r="D15" s="195"/>
      <c r="E15" s="195"/>
      <c r="F15" s="195"/>
      <c r="G15" s="195"/>
      <c r="H15" s="11"/>
      <c r="I15" s="11"/>
      <c r="J15" s="11"/>
      <c r="K15" s="11"/>
      <c r="L15" s="11"/>
      <c r="M15" s="11"/>
      <c r="N15" s="11"/>
      <c r="O15" s="11"/>
      <c r="P15" s="11"/>
      <c r="Q15" s="11"/>
      <c r="R15" s="11"/>
      <c r="S15" s="11"/>
      <c r="T15" s="11"/>
      <c r="U15" s="11"/>
      <c r="V15" s="11"/>
    </row>
    <row r="16" spans="1:22" ht="29.25" customHeight="1">
      <c r="A16" s="71" t="str">
        <f>Resultados!B41</f>
        <v>A9</v>
      </c>
      <c r="B16" s="195"/>
      <c r="C16" s="195"/>
      <c r="D16" s="195"/>
      <c r="E16" s="195"/>
      <c r="F16" s="195"/>
      <c r="G16" s="195"/>
      <c r="H16" s="11"/>
      <c r="I16" s="11"/>
      <c r="J16" s="11"/>
      <c r="K16" s="11"/>
      <c r="L16" s="11"/>
      <c r="M16" s="11"/>
      <c r="N16" s="11"/>
      <c r="O16" s="11"/>
      <c r="P16" s="11"/>
      <c r="Q16" s="11"/>
      <c r="R16" s="11"/>
      <c r="S16" s="11"/>
      <c r="T16" s="11"/>
      <c r="U16" s="11"/>
      <c r="V16" s="11"/>
    </row>
    <row r="17" spans="1:22" ht="29.25" customHeight="1">
      <c r="A17" s="12" t="str">
        <f>Resultados!B45</f>
        <v>A10</v>
      </c>
      <c r="B17" s="195"/>
      <c r="C17" s="195"/>
      <c r="D17" s="195"/>
      <c r="E17" s="195"/>
      <c r="F17" s="195"/>
      <c r="G17" s="195"/>
      <c r="H17" s="11"/>
      <c r="I17" s="11"/>
      <c r="J17" s="11"/>
      <c r="K17" s="11"/>
      <c r="L17" s="11"/>
      <c r="M17" s="11"/>
      <c r="N17" s="11"/>
      <c r="O17" s="11"/>
      <c r="P17" s="11"/>
      <c r="Q17" s="11"/>
      <c r="R17" s="11"/>
      <c r="S17" s="11"/>
      <c r="T17" s="11"/>
      <c r="U17" s="11"/>
      <c r="V17" s="11"/>
    </row>
    <row r="18" spans="1:22" ht="12.75" customHeight="1">
      <c r="A18" s="72"/>
      <c r="B18" s="11"/>
      <c r="C18" s="11"/>
      <c r="D18" s="11"/>
      <c r="E18" s="11"/>
      <c r="F18" s="11"/>
      <c r="G18" s="11"/>
      <c r="H18" s="11"/>
      <c r="I18" s="11"/>
      <c r="J18" s="11"/>
      <c r="K18" s="11"/>
      <c r="L18" s="11"/>
      <c r="M18" s="11"/>
      <c r="N18" s="11"/>
      <c r="O18" s="11"/>
      <c r="P18" s="11"/>
      <c r="Q18" s="11"/>
      <c r="R18" s="11"/>
      <c r="S18" s="11"/>
      <c r="T18" s="11"/>
      <c r="U18" s="11"/>
      <c r="V18" s="11"/>
    </row>
    <row r="19" spans="1:22" ht="12.75" customHeight="1">
      <c r="A19" s="11"/>
      <c r="B19" s="11"/>
      <c r="C19" s="11"/>
      <c r="D19" s="11"/>
      <c r="E19" s="11"/>
      <c r="F19" s="11"/>
      <c r="G19" s="11"/>
      <c r="H19" s="11"/>
      <c r="I19" s="11"/>
      <c r="J19" s="11"/>
      <c r="K19" s="11"/>
      <c r="L19" s="11"/>
      <c r="M19" s="11"/>
      <c r="N19" s="11"/>
      <c r="O19" s="11"/>
      <c r="P19" s="11"/>
      <c r="Q19" s="11"/>
      <c r="R19" s="11"/>
      <c r="S19" s="11"/>
      <c r="T19" s="11"/>
      <c r="U19" s="11"/>
      <c r="V19" s="11"/>
    </row>
    <row r="20" spans="1:22" ht="12.75" customHeight="1">
      <c r="A20" s="11"/>
      <c r="B20" s="11"/>
      <c r="C20" s="11"/>
      <c r="D20" s="11"/>
      <c r="E20" s="11"/>
      <c r="F20" s="11"/>
      <c r="G20" s="11"/>
      <c r="H20" s="11"/>
      <c r="I20" s="11"/>
      <c r="J20" s="11"/>
      <c r="K20" s="11"/>
      <c r="L20" s="11"/>
      <c r="M20" s="11"/>
      <c r="N20" s="11"/>
      <c r="O20" s="11"/>
      <c r="P20" s="11"/>
      <c r="Q20" s="11"/>
      <c r="R20" s="11"/>
      <c r="S20" s="11"/>
      <c r="T20" s="11"/>
      <c r="U20" s="11"/>
      <c r="V20" s="11"/>
    </row>
    <row r="21" spans="1:22" ht="12.75" customHeight="1">
      <c r="A21" s="11"/>
      <c r="B21" s="11"/>
      <c r="C21" s="11"/>
      <c r="D21" s="11"/>
      <c r="E21" s="11"/>
      <c r="F21" s="11"/>
      <c r="G21" s="11"/>
      <c r="H21" s="11"/>
      <c r="I21" s="11"/>
      <c r="J21" s="11"/>
      <c r="K21" s="11"/>
      <c r="L21" s="11"/>
      <c r="M21" s="11"/>
      <c r="N21" s="11"/>
      <c r="O21" s="11"/>
      <c r="P21" s="11"/>
      <c r="Q21" s="11"/>
      <c r="R21" s="11"/>
      <c r="S21" s="11"/>
      <c r="T21" s="11"/>
      <c r="U21" s="11"/>
      <c r="V21" s="11"/>
    </row>
    <row r="22" spans="1:22" ht="12.75" customHeight="1">
      <c r="A22" s="11"/>
      <c r="B22" s="11"/>
      <c r="C22" s="11"/>
      <c r="D22" s="11"/>
      <c r="E22" s="11"/>
      <c r="F22" s="11"/>
      <c r="G22" s="11"/>
      <c r="H22" s="11"/>
      <c r="I22" s="11"/>
      <c r="J22" s="11"/>
      <c r="K22" s="11"/>
      <c r="L22" s="11"/>
      <c r="M22" s="11"/>
      <c r="N22" s="11"/>
      <c r="O22" s="11"/>
      <c r="P22" s="11"/>
      <c r="Q22" s="11"/>
      <c r="R22" s="11"/>
      <c r="S22" s="11"/>
      <c r="T22" s="11"/>
      <c r="U22" s="11"/>
      <c r="V22" s="11"/>
    </row>
    <row r="23" spans="1:22" ht="12.75" customHeight="1">
      <c r="A23" s="11"/>
      <c r="B23" s="11"/>
      <c r="C23" s="11"/>
      <c r="D23" s="11"/>
      <c r="E23" s="11"/>
      <c r="F23" s="11"/>
      <c r="G23" s="11"/>
      <c r="H23" s="11"/>
      <c r="I23" s="11"/>
      <c r="J23" s="11"/>
      <c r="K23" s="11"/>
      <c r="L23" s="11"/>
      <c r="M23" s="11"/>
      <c r="N23" s="11"/>
      <c r="O23" s="11"/>
      <c r="P23" s="11"/>
      <c r="Q23" s="11"/>
      <c r="R23" s="11"/>
      <c r="S23" s="11"/>
      <c r="T23" s="11"/>
      <c r="U23" s="11"/>
      <c r="V23" s="11"/>
    </row>
    <row r="24" spans="1:22" ht="12.75" customHeight="1">
      <c r="A24" s="11"/>
      <c r="B24" s="11"/>
      <c r="C24" s="11"/>
      <c r="D24" s="11"/>
      <c r="E24" s="11"/>
      <c r="F24" s="11"/>
      <c r="G24" s="11"/>
      <c r="H24" s="11"/>
      <c r="I24" s="11"/>
      <c r="J24" s="11"/>
      <c r="K24" s="11"/>
      <c r="L24" s="11"/>
      <c r="M24" s="11"/>
      <c r="N24" s="11"/>
      <c r="O24" s="11"/>
      <c r="P24" s="11"/>
      <c r="Q24" s="11"/>
      <c r="R24" s="11"/>
      <c r="S24" s="11"/>
      <c r="T24" s="11"/>
      <c r="U24" s="11"/>
      <c r="V24" s="11"/>
    </row>
    <row r="25" spans="1:22" ht="12.75" customHeight="1">
      <c r="A25" s="11"/>
      <c r="B25" s="11"/>
      <c r="C25" s="11"/>
      <c r="D25" s="11"/>
      <c r="E25" s="11"/>
      <c r="F25" s="11"/>
      <c r="G25" s="11"/>
      <c r="H25" s="11"/>
      <c r="I25" s="11"/>
      <c r="J25" s="11"/>
      <c r="K25" s="11"/>
      <c r="L25" s="11"/>
      <c r="M25" s="11"/>
      <c r="N25" s="11"/>
      <c r="O25" s="11"/>
      <c r="P25" s="11"/>
      <c r="Q25" s="11"/>
      <c r="R25" s="11"/>
      <c r="S25" s="11"/>
      <c r="T25" s="11"/>
      <c r="U25" s="11"/>
      <c r="V25" s="11"/>
    </row>
    <row r="26" spans="1:22" ht="12.75" customHeight="1">
      <c r="A26" s="11"/>
      <c r="B26" s="11"/>
      <c r="C26" s="11"/>
      <c r="D26" s="11"/>
      <c r="E26" s="11"/>
      <c r="F26" s="11"/>
      <c r="G26" s="11"/>
      <c r="H26" s="11"/>
      <c r="I26" s="11"/>
      <c r="J26" s="11"/>
      <c r="K26" s="11"/>
      <c r="L26" s="11"/>
      <c r="M26" s="11"/>
      <c r="N26" s="11"/>
      <c r="O26" s="11"/>
      <c r="P26" s="11"/>
      <c r="Q26" s="11"/>
      <c r="R26" s="11"/>
      <c r="S26" s="11"/>
      <c r="T26" s="11"/>
      <c r="U26" s="11"/>
      <c r="V26" s="11"/>
    </row>
    <row r="27" spans="1:22" ht="12.75" customHeight="1">
      <c r="A27" s="11"/>
      <c r="B27" s="11"/>
      <c r="C27" s="11"/>
      <c r="D27" s="11"/>
      <c r="E27" s="11"/>
      <c r="F27" s="11"/>
      <c r="G27" s="11"/>
      <c r="H27" s="11"/>
      <c r="I27" s="11"/>
      <c r="J27" s="11"/>
      <c r="K27" s="11"/>
      <c r="L27" s="11"/>
      <c r="M27" s="11"/>
      <c r="N27" s="11"/>
      <c r="O27" s="11"/>
      <c r="P27" s="11"/>
      <c r="Q27" s="11"/>
      <c r="R27" s="11"/>
      <c r="S27" s="11"/>
      <c r="T27" s="11"/>
      <c r="U27" s="11"/>
      <c r="V27" s="11"/>
    </row>
    <row r="28" spans="1:22" ht="12.75" customHeight="1">
      <c r="A28" s="11"/>
      <c r="B28" s="11"/>
      <c r="C28" s="11"/>
      <c r="D28" s="11"/>
      <c r="E28" s="11"/>
      <c r="F28" s="11"/>
      <c r="G28" s="11"/>
      <c r="H28" s="11"/>
      <c r="I28" s="11"/>
      <c r="J28" s="11"/>
      <c r="K28" s="11"/>
      <c r="L28" s="11"/>
      <c r="M28" s="11"/>
      <c r="N28" s="11"/>
      <c r="O28" s="11"/>
      <c r="P28" s="11"/>
      <c r="Q28" s="11"/>
      <c r="R28" s="11"/>
      <c r="S28" s="11"/>
      <c r="T28" s="11"/>
      <c r="U28" s="11"/>
      <c r="V28" s="11"/>
    </row>
    <row r="29" spans="1:22" ht="12.75" customHeight="1">
      <c r="A29" s="11"/>
      <c r="B29" s="11"/>
      <c r="C29" s="11"/>
      <c r="D29" s="11"/>
      <c r="E29" s="11"/>
      <c r="F29" s="11"/>
      <c r="G29" s="11"/>
      <c r="H29" s="11"/>
      <c r="I29" s="11"/>
      <c r="J29" s="11"/>
      <c r="K29" s="11"/>
      <c r="L29" s="11"/>
      <c r="M29" s="11"/>
      <c r="N29" s="11"/>
      <c r="O29" s="11"/>
      <c r="P29" s="11"/>
      <c r="Q29" s="11"/>
      <c r="R29" s="11"/>
      <c r="S29" s="11"/>
      <c r="T29" s="11"/>
      <c r="U29" s="11"/>
      <c r="V29" s="11"/>
    </row>
    <row r="30" spans="1:22" ht="12.75" customHeight="1">
      <c r="A30" s="11"/>
      <c r="B30" s="11"/>
      <c r="C30" s="11"/>
      <c r="D30" s="11"/>
      <c r="E30" s="11"/>
      <c r="F30" s="11"/>
      <c r="G30" s="11"/>
      <c r="H30" s="11"/>
      <c r="I30" s="11"/>
      <c r="J30" s="11"/>
      <c r="K30" s="11"/>
      <c r="L30" s="11"/>
      <c r="M30" s="11"/>
      <c r="N30" s="11"/>
      <c r="O30" s="11"/>
      <c r="P30" s="11"/>
      <c r="Q30" s="11"/>
      <c r="R30" s="11"/>
      <c r="S30" s="11"/>
      <c r="T30" s="11"/>
      <c r="U30" s="11"/>
      <c r="V30" s="11"/>
    </row>
    <row r="31" spans="1:22" ht="12.75" customHeight="1">
      <c r="A31" s="11"/>
      <c r="B31" s="11"/>
      <c r="C31" s="11"/>
      <c r="D31" s="11"/>
      <c r="E31" s="11"/>
      <c r="F31" s="11"/>
      <c r="G31" s="11"/>
      <c r="H31" s="11"/>
      <c r="I31" s="11"/>
      <c r="J31" s="11"/>
      <c r="K31" s="11"/>
      <c r="L31" s="11"/>
      <c r="M31" s="11"/>
      <c r="N31" s="11"/>
      <c r="O31" s="11"/>
      <c r="P31" s="11"/>
      <c r="Q31" s="11"/>
      <c r="R31" s="11"/>
      <c r="S31" s="11"/>
      <c r="T31" s="11"/>
      <c r="U31" s="11"/>
      <c r="V31" s="11"/>
    </row>
    <row r="32" spans="1:22" ht="12.75" customHeight="1">
      <c r="A32" s="11"/>
      <c r="B32" s="11"/>
      <c r="C32" s="11"/>
      <c r="D32" s="11"/>
      <c r="E32" s="11"/>
      <c r="F32" s="11"/>
      <c r="G32" s="11"/>
      <c r="H32" s="11"/>
      <c r="I32" s="11"/>
      <c r="J32" s="11"/>
      <c r="K32" s="11"/>
      <c r="L32" s="11"/>
      <c r="M32" s="11"/>
      <c r="N32" s="11"/>
      <c r="O32" s="11"/>
      <c r="P32" s="11"/>
      <c r="Q32" s="11"/>
      <c r="R32" s="11"/>
      <c r="S32" s="11"/>
      <c r="T32" s="11"/>
      <c r="U32" s="11"/>
      <c r="V32" s="11"/>
    </row>
    <row r="33" spans="1:22" ht="12.75" customHeight="1">
      <c r="A33" s="11"/>
      <c r="B33" s="11"/>
      <c r="C33" s="11"/>
      <c r="D33" s="11"/>
      <c r="E33" s="11"/>
      <c r="F33" s="11"/>
      <c r="G33" s="11"/>
      <c r="H33" s="11"/>
      <c r="I33" s="11"/>
      <c r="J33" s="11"/>
      <c r="K33" s="11"/>
      <c r="L33" s="11"/>
      <c r="M33" s="11"/>
      <c r="N33" s="11"/>
      <c r="O33" s="11"/>
      <c r="P33" s="11"/>
      <c r="Q33" s="11"/>
      <c r="R33" s="11"/>
      <c r="S33" s="11"/>
      <c r="T33" s="11"/>
      <c r="U33" s="11"/>
      <c r="V33" s="11"/>
    </row>
    <row r="34" spans="1:22" ht="12.75" customHeight="1">
      <c r="A34" s="11"/>
      <c r="B34" s="11"/>
      <c r="C34" s="11"/>
      <c r="D34" s="11"/>
      <c r="E34" s="11"/>
      <c r="F34" s="11"/>
      <c r="G34" s="11"/>
      <c r="H34" s="11"/>
      <c r="I34" s="11"/>
      <c r="J34" s="11"/>
      <c r="K34" s="11"/>
      <c r="L34" s="11"/>
      <c r="M34" s="11"/>
      <c r="N34" s="11"/>
      <c r="O34" s="11"/>
      <c r="P34" s="11"/>
      <c r="Q34" s="11"/>
      <c r="R34" s="11"/>
      <c r="S34" s="11"/>
      <c r="T34" s="11"/>
      <c r="U34" s="11"/>
      <c r="V34" s="11"/>
    </row>
    <row r="35" spans="1:22" ht="12.75" customHeight="1">
      <c r="A35" s="11"/>
      <c r="B35" s="11"/>
      <c r="C35" s="11"/>
      <c r="D35" s="11"/>
      <c r="E35" s="11"/>
      <c r="F35" s="11"/>
      <c r="G35" s="11"/>
      <c r="H35" s="11"/>
      <c r="I35" s="11"/>
      <c r="J35" s="11"/>
      <c r="K35" s="11"/>
      <c r="L35" s="11"/>
      <c r="M35" s="11"/>
      <c r="N35" s="11"/>
      <c r="O35" s="11"/>
      <c r="P35" s="11"/>
      <c r="Q35" s="11"/>
      <c r="R35" s="11"/>
      <c r="S35" s="11"/>
      <c r="T35" s="11"/>
      <c r="U35" s="11"/>
      <c r="V35" s="11"/>
    </row>
    <row r="36" spans="1:22" ht="12.75" customHeight="1">
      <c r="A36" s="11"/>
      <c r="B36" s="11"/>
      <c r="C36" s="11"/>
      <c r="D36" s="11"/>
      <c r="E36" s="11"/>
      <c r="F36" s="11"/>
      <c r="G36" s="11"/>
      <c r="H36" s="11"/>
      <c r="I36" s="11"/>
      <c r="J36" s="11"/>
      <c r="K36" s="11"/>
      <c r="L36" s="11"/>
      <c r="M36" s="11"/>
      <c r="N36" s="11"/>
      <c r="O36" s="11"/>
      <c r="P36" s="11"/>
      <c r="Q36" s="11"/>
      <c r="R36" s="11"/>
      <c r="S36" s="11"/>
      <c r="T36" s="11"/>
      <c r="U36" s="11"/>
      <c r="V36" s="11"/>
    </row>
    <row r="37" spans="1:22" ht="12.75" customHeight="1">
      <c r="A37" s="11"/>
      <c r="B37" s="11"/>
      <c r="C37" s="11"/>
      <c r="D37" s="11"/>
      <c r="E37" s="11"/>
      <c r="F37" s="11"/>
      <c r="G37" s="11"/>
      <c r="H37" s="11"/>
      <c r="I37" s="11"/>
      <c r="J37" s="11"/>
      <c r="K37" s="11"/>
      <c r="L37" s="11"/>
      <c r="M37" s="11"/>
      <c r="N37" s="11"/>
      <c r="O37" s="11"/>
      <c r="P37" s="11"/>
      <c r="Q37" s="11"/>
      <c r="R37" s="11"/>
      <c r="S37" s="11"/>
      <c r="T37" s="11"/>
      <c r="U37" s="11"/>
      <c r="V37" s="11"/>
    </row>
    <row r="38" spans="1:22" ht="12.75" customHeight="1">
      <c r="A38" s="11"/>
      <c r="B38" s="11"/>
      <c r="C38" s="11"/>
      <c r="D38" s="11"/>
      <c r="E38" s="11"/>
      <c r="F38" s="11"/>
      <c r="G38" s="11"/>
      <c r="H38" s="11"/>
      <c r="I38" s="11"/>
      <c r="J38" s="11"/>
      <c r="K38" s="11"/>
      <c r="L38" s="11"/>
      <c r="M38" s="11"/>
      <c r="N38" s="11"/>
      <c r="O38" s="11"/>
      <c r="P38" s="11"/>
      <c r="Q38" s="11"/>
      <c r="R38" s="11"/>
      <c r="S38" s="11"/>
      <c r="T38" s="11"/>
      <c r="U38" s="11"/>
      <c r="V38" s="11"/>
    </row>
    <row r="39" spans="1:22" ht="12.75" customHeight="1">
      <c r="A39" s="11"/>
      <c r="B39" s="11"/>
      <c r="C39" s="11"/>
      <c r="D39" s="11"/>
      <c r="E39" s="11"/>
      <c r="F39" s="11"/>
      <c r="G39" s="11"/>
      <c r="H39" s="11"/>
      <c r="I39" s="11"/>
      <c r="J39" s="11"/>
      <c r="K39" s="11"/>
      <c r="L39" s="11"/>
      <c r="M39" s="11"/>
      <c r="N39" s="11"/>
      <c r="O39" s="11"/>
      <c r="P39" s="11"/>
      <c r="Q39" s="11"/>
      <c r="R39" s="11"/>
      <c r="S39" s="11"/>
      <c r="T39" s="11"/>
      <c r="U39" s="11"/>
      <c r="V39" s="11"/>
    </row>
    <row r="40" spans="1:22" ht="12.75" customHeight="1">
      <c r="A40" s="11"/>
      <c r="B40" s="11"/>
      <c r="C40" s="11"/>
      <c r="D40" s="11"/>
      <c r="E40" s="11"/>
      <c r="F40" s="11"/>
      <c r="G40" s="11"/>
      <c r="H40" s="11"/>
      <c r="I40" s="11"/>
      <c r="J40" s="11"/>
      <c r="K40" s="11"/>
      <c r="L40" s="11"/>
      <c r="M40" s="11"/>
      <c r="N40" s="11"/>
      <c r="O40" s="11"/>
      <c r="P40" s="11"/>
      <c r="Q40" s="11"/>
      <c r="R40" s="11"/>
      <c r="S40" s="11"/>
      <c r="T40" s="11"/>
      <c r="U40" s="11"/>
      <c r="V40" s="11"/>
    </row>
    <row r="41" spans="1:22" ht="12.75" customHeight="1">
      <c r="A41" s="11"/>
      <c r="B41" s="11"/>
      <c r="C41" s="11"/>
      <c r="D41" s="11"/>
      <c r="E41" s="11"/>
      <c r="F41" s="11"/>
      <c r="G41" s="11"/>
      <c r="H41" s="11"/>
      <c r="I41" s="11"/>
      <c r="J41" s="11"/>
      <c r="K41" s="11"/>
      <c r="L41" s="11"/>
      <c r="M41" s="11"/>
      <c r="N41" s="11"/>
      <c r="O41" s="11"/>
      <c r="P41" s="11"/>
      <c r="Q41" s="11"/>
      <c r="R41" s="11"/>
      <c r="S41" s="11"/>
      <c r="T41" s="11"/>
      <c r="U41" s="11"/>
      <c r="V41" s="11"/>
    </row>
    <row r="42" spans="1:22" ht="12.75" customHeight="1">
      <c r="A42" s="11"/>
      <c r="B42" s="11"/>
      <c r="C42" s="11"/>
      <c r="D42" s="11"/>
      <c r="E42" s="11"/>
      <c r="F42" s="11"/>
      <c r="G42" s="11"/>
      <c r="H42" s="11"/>
      <c r="I42" s="11"/>
      <c r="J42" s="11"/>
      <c r="K42" s="11"/>
      <c r="L42" s="11"/>
      <c r="M42" s="11"/>
      <c r="N42" s="11"/>
      <c r="O42" s="11"/>
      <c r="P42" s="11"/>
      <c r="Q42" s="11"/>
      <c r="R42" s="11"/>
      <c r="S42" s="11"/>
      <c r="T42" s="11"/>
      <c r="U42" s="11"/>
      <c r="V42" s="11"/>
    </row>
    <row r="43" spans="1:22" ht="12.75" customHeight="1">
      <c r="A43" s="11"/>
      <c r="B43" s="11"/>
      <c r="C43" s="11"/>
      <c r="D43" s="11"/>
      <c r="E43" s="11"/>
      <c r="F43" s="11"/>
      <c r="G43" s="11"/>
      <c r="H43" s="11"/>
      <c r="I43" s="11"/>
      <c r="J43" s="11"/>
      <c r="K43" s="11"/>
      <c r="L43" s="11"/>
      <c r="M43" s="11"/>
      <c r="N43" s="11"/>
      <c r="O43" s="11"/>
      <c r="P43" s="11"/>
      <c r="Q43" s="11"/>
      <c r="R43" s="11"/>
      <c r="S43" s="11"/>
      <c r="T43" s="11"/>
      <c r="U43" s="11"/>
      <c r="V43" s="11"/>
    </row>
    <row r="44" spans="1:22" ht="12.75" customHeight="1">
      <c r="A44" s="11"/>
      <c r="B44" s="11"/>
      <c r="C44" s="11"/>
      <c r="D44" s="11"/>
      <c r="E44" s="11"/>
      <c r="F44" s="11"/>
      <c r="G44" s="11"/>
      <c r="H44" s="11"/>
      <c r="I44" s="11"/>
      <c r="J44" s="11"/>
      <c r="K44" s="11"/>
      <c r="L44" s="11"/>
      <c r="M44" s="11"/>
      <c r="N44" s="11"/>
      <c r="O44" s="11"/>
      <c r="P44" s="11"/>
      <c r="Q44" s="11"/>
      <c r="R44" s="11"/>
      <c r="S44" s="11"/>
      <c r="T44" s="11"/>
      <c r="U44" s="11"/>
      <c r="V44" s="11"/>
    </row>
    <row r="45" spans="1:22" ht="12.75" customHeight="1">
      <c r="A45" s="11"/>
      <c r="B45" s="11"/>
      <c r="C45" s="11"/>
      <c r="D45" s="11"/>
      <c r="E45" s="11"/>
      <c r="F45" s="11"/>
      <c r="G45" s="11"/>
      <c r="H45" s="11"/>
      <c r="I45" s="11"/>
      <c r="J45" s="11"/>
      <c r="K45" s="11"/>
      <c r="L45" s="11"/>
      <c r="M45" s="11"/>
      <c r="N45" s="11"/>
      <c r="O45" s="11"/>
      <c r="P45" s="11"/>
      <c r="Q45" s="11"/>
      <c r="R45" s="11"/>
      <c r="S45" s="11"/>
      <c r="T45" s="11"/>
      <c r="U45" s="11"/>
      <c r="V45" s="11"/>
    </row>
    <row r="46" spans="1:22" ht="12.75" customHeight="1">
      <c r="A46" s="11"/>
      <c r="B46" s="11"/>
      <c r="C46" s="11"/>
      <c r="D46" s="11"/>
      <c r="E46" s="11"/>
      <c r="F46" s="11"/>
      <c r="G46" s="11"/>
      <c r="H46" s="11"/>
      <c r="I46" s="11"/>
      <c r="J46" s="11"/>
      <c r="K46" s="11"/>
      <c r="L46" s="11"/>
      <c r="M46" s="11"/>
      <c r="N46" s="11"/>
      <c r="O46" s="11"/>
      <c r="P46" s="11"/>
      <c r="Q46" s="11"/>
      <c r="R46" s="11"/>
      <c r="S46" s="11"/>
      <c r="T46" s="11"/>
      <c r="U46" s="11"/>
      <c r="V46" s="11"/>
    </row>
    <row r="47" spans="1:22" ht="12.75" customHeight="1">
      <c r="A47" s="11"/>
      <c r="B47" s="11"/>
      <c r="C47" s="11"/>
      <c r="D47" s="11"/>
      <c r="E47" s="11"/>
      <c r="F47" s="11"/>
      <c r="G47" s="11"/>
      <c r="H47" s="11"/>
      <c r="I47" s="11"/>
      <c r="J47" s="11"/>
      <c r="K47" s="11"/>
      <c r="L47" s="11"/>
      <c r="M47" s="11"/>
      <c r="N47" s="11"/>
      <c r="O47" s="11"/>
      <c r="P47" s="11"/>
      <c r="Q47" s="11"/>
      <c r="R47" s="11"/>
      <c r="S47" s="11"/>
      <c r="T47" s="11"/>
      <c r="U47" s="11"/>
      <c r="V47" s="11"/>
    </row>
    <row r="48" spans="1:22" ht="12.75" customHeight="1">
      <c r="A48" s="11"/>
      <c r="B48" s="11"/>
      <c r="C48" s="11"/>
      <c r="D48" s="11"/>
      <c r="E48" s="11"/>
      <c r="F48" s="11"/>
      <c r="G48" s="11"/>
      <c r="H48" s="11"/>
      <c r="I48" s="11"/>
      <c r="J48" s="11"/>
      <c r="K48" s="11"/>
      <c r="L48" s="11"/>
      <c r="M48" s="11"/>
      <c r="N48" s="11"/>
      <c r="O48" s="11"/>
      <c r="P48" s="11"/>
      <c r="Q48" s="11"/>
      <c r="R48" s="11"/>
      <c r="S48" s="11"/>
      <c r="T48" s="11"/>
      <c r="U48" s="11"/>
      <c r="V48" s="11"/>
    </row>
    <row r="49" spans="1:22" ht="12.75" customHeight="1">
      <c r="A49" s="11"/>
      <c r="B49" s="11"/>
      <c r="C49" s="11"/>
      <c r="D49" s="11"/>
      <c r="E49" s="11"/>
      <c r="F49" s="11"/>
      <c r="G49" s="11"/>
      <c r="H49" s="11"/>
      <c r="I49" s="11"/>
      <c r="J49" s="11"/>
      <c r="K49" s="11"/>
      <c r="L49" s="11"/>
      <c r="M49" s="11"/>
      <c r="N49" s="11"/>
      <c r="O49" s="11"/>
      <c r="P49" s="11"/>
      <c r="Q49" s="11"/>
      <c r="R49" s="11"/>
      <c r="S49" s="11"/>
      <c r="T49" s="11"/>
      <c r="U49" s="11"/>
      <c r="V49" s="11"/>
    </row>
    <row r="50" spans="1:22" ht="12.75" customHeight="1">
      <c r="A50" s="11"/>
      <c r="B50" s="11"/>
      <c r="C50" s="11"/>
      <c r="D50" s="11"/>
      <c r="E50" s="11"/>
      <c r="F50" s="11"/>
      <c r="G50" s="11"/>
      <c r="H50" s="11"/>
      <c r="I50" s="11"/>
      <c r="J50" s="11"/>
      <c r="K50" s="11"/>
      <c r="L50" s="11"/>
      <c r="M50" s="11"/>
      <c r="N50" s="11"/>
      <c r="O50" s="11"/>
      <c r="P50" s="11"/>
      <c r="Q50" s="11"/>
      <c r="R50" s="11"/>
      <c r="S50" s="11"/>
      <c r="T50" s="11"/>
      <c r="U50" s="11"/>
      <c r="V50" s="11"/>
    </row>
    <row r="51" spans="1:22" ht="12.75" customHeight="1">
      <c r="A51" s="11"/>
      <c r="B51" s="11"/>
      <c r="C51" s="11"/>
      <c r="D51" s="11"/>
      <c r="E51" s="11"/>
      <c r="F51" s="11"/>
      <c r="G51" s="11"/>
      <c r="H51" s="11"/>
      <c r="I51" s="11"/>
      <c r="J51" s="11"/>
      <c r="K51" s="11"/>
      <c r="L51" s="11"/>
      <c r="M51" s="11"/>
      <c r="N51" s="11"/>
      <c r="O51" s="11"/>
      <c r="P51" s="11"/>
      <c r="Q51" s="11"/>
      <c r="R51" s="11"/>
      <c r="S51" s="11"/>
      <c r="T51" s="11"/>
      <c r="U51" s="11"/>
      <c r="V51" s="11"/>
    </row>
    <row r="52" spans="1:22" ht="12.75" customHeight="1">
      <c r="A52" s="11"/>
      <c r="B52" s="11"/>
      <c r="C52" s="11"/>
      <c r="D52" s="11"/>
      <c r="E52" s="11"/>
      <c r="F52" s="11"/>
      <c r="G52" s="11"/>
      <c r="H52" s="11"/>
      <c r="I52" s="11"/>
      <c r="J52" s="11"/>
      <c r="K52" s="11"/>
      <c r="L52" s="11"/>
      <c r="M52" s="11"/>
      <c r="N52" s="11"/>
      <c r="O52" s="11"/>
      <c r="P52" s="11"/>
      <c r="Q52" s="11"/>
      <c r="R52" s="11"/>
      <c r="S52" s="11"/>
      <c r="T52" s="11"/>
      <c r="U52" s="11"/>
      <c r="V52" s="11"/>
    </row>
    <row r="53" spans="1:22" ht="12.75" customHeight="1">
      <c r="A53" s="11"/>
      <c r="B53" s="11"/>
      <c r="C53" s="11"/>
      <c r="D53" s="11"/>
      <c r="E53" s="11"/>
      <c r="F53" s="11"/>
      <c r="G53" s="11"/>
      <c r="H53" s="11"/>
      <c r="I53" s="11"/>
      <c r="J53" s="11"/>
      <c r="K53" s="11"/>
      <c r="L53" s="11"/>
      <c r="M53" s="11"/>
      <c r="N53" s="11"/>
      <c r="O53" s="11"/>
      <c r="P53" s="11"/>
      <c r="Q53" s="11"/>
      <c r="R53" s="11"/>
      <c r="S53" s="11"/>
      <c r="T53" s="11"/>
      <c r="U53" s="11"/>
      <c r="V53" s="11"/>
    </row>
    <row r="54" spans="1:22" ht="12.75" customHeight="1">
      <c r="A54" s="11"/>
      <c r="B54" s="11"/>
      <c r="C54" s="11"/>
      <c r="D54" s="11"/>
      <c r="E54" s="11"/>
      <c r="F54" s="11"/>
      <c r="G54" s="11"/>
      <c r="H54" s="11"/>
      <c r="I54" s="11"/>
      <c r="J54" s="11"/>
      <c r="K54" s="11"/>
      <c r="L54" s="11"/>
      <c r="M54" s="11"/>
      <c r="N54" s="11"/>
      <c r="O54" s="11"/>
      <c r="P54" s="11"/>
      <c r="Q54" s="11"/>
      <c r="R54" s="11"/>
      <c r="S54" s="11"/>
      <c r="T54" s="11"/>
      <c r="U54" s="11"/>
      <c r="V54" s="11"/>
    </row>
    <row r="55" spans="1:22" ht="12.75" customHeight="1">
      <c r="A55" s="11"/>
      <c r="B55" s="11"/>
      <c r="C55" s="11"/>
      <c r="D55" s="11"/>
      <c r="E55" s="11"/>
      <c r="F55" s="11"/>
      <c r="G55" s="11"/>
      <c r="H55" s="11"/>
      <c r="I55" s="11"/>
      <c r="J55" s="11"/>
      <c r="K55" s="11"/>
      <c r="L55" s="11"/>
      <c r="M55" s="11"/>
      <c r="N55" s="11"/>
      <c r="O55" s="11"/>
      <c r="P55" s="11"/>
      <c r="Q55" s="11"/>
      <c r="R55" s="11"/>
      <c r="S55" s="11"/>
      <c r="T55" s="11"/>
      <c r="U55" s="11"/>
      <c r="V55" s="11"/>
    </row>
    <row r="56" spans="1:22" ht="12.75" customHeight="1">
      <c r="A56" s="11"/>
      <c r="B56" s="11"/>
      <c r="C56" s="11"/>
      <c r="D56" s="11"/>
      <c r="E56" s="11"/>
      <c r="F56" s="11"/>
      <c r="G56" s="11"/>
      <c r="H56" s="11"/>
      <c r="I56" s="11"/>
      <c r="J56" s="11"/>
      <c r="K56" s="11"/>
      <c r="L56" s="11"/>
      <c r="M56" s="11"/>
      <c r="N56" s="11"/>
      <c r="O56" s="11"/>
      <c r="P56" s="11"/>
      <c r="Q56" s="11"/>
      <c r="R56" s="11"/>
      <c r="S56" s="11"/>
      <c r="T56" s="11"/>
      <c r="U56" s="11"/>
      <c r="V56" s="11"/>
    </row>
    <row r="57" spans="1:22" ht="12.75" customHeight="1">
      <c r="A57" s="11"/>
      <c r="B57" s="11"/>
      <c r="C57" s="11"/>
      <c r="D57" s="11"/>
      <c r="E57" s="11"/>
      <c r="F57" s="11"/>
      <c r="G57" s="11"/>
      <c r="H57" s="11"/>
      <c r="I57" s="11"/>
      <c r="J57" s="11"/>
      <c r="K57" s="11"/>
      <c r="L57" s="11"/>
      <c r="M57" s="11"/>
      <c r="N57" s="11"/>
      <c r="O57" s="11"/>
      <c r="P57" s="11"/>
      <c r="Q57" s="11"/>
      <c r="R57" s="11"/>
      <c r="S57" s="11"/>
      <c r="T57" s="11"/>
      <c r="U57" s="11"/>
      <c r="V57" s="11"/>
    </row>
    <row r="58" spans="1:22" ht="12.75" customHeight="1">
      <c r="A58" s="11"/>
      <c r="B58" s="11"/>
      <c r="C58" s="11"/>
      <c r="D58" s="11"/>
      <c r="E58" s="11"/>
      <c r="F58" s="11"/>
      <c r="G58" s="11"/>
      <c r="H58" s="11"/>
      <c r="I58" s="11"/>
      <c r="J58" s="11"/>
      <c r="K58" s="11"/>
      <c r="L58" s="11"/>
      <c r="M58" s="11"/>
      <c r="N58" s="11"/>
      <c r="O58" s="11"/>
      <c r="P58" s="11"/>
      <c r="Q58" s="11"/>
      <c r="R58" s="11"/>
      <c r="S58" s="11"/>
      <c r="T58" s="11"/>
      <c r="U58" s="11"/>
      <c r="V58" s="11"/>
    </row>
    <row r="59" spans="1:22" ht="12.75" customHeight="1">
      <c r="A59" s="11"/>
      <c r="B59" s="11"/>
      <c r="C59" s="11"/>
      <c r="D59" s="11"/>
      <c r="E59" s="11"/>
      <c r="F59" s="11"/>
      <c r="G59" s="11"/>
      <c r="H59" s="11"/>
      <c r="I59" s="11"/>
      <c r="J59" s="11"/>
      <c r="K59" s="11"/>
      <c r="L59" s="11"/>
      <c r="M59" s="11"/>
      <c r="N59" s="11"/>
      <c r="O59" s="11"/>
      <c r="P59" s="11"/>
      <c r="Q59" s="11"/>
      <c r="R59" s="11"/>
      <c r="S59" s="11"/>
      <c r="T59" s="11"/>
      <c r="U59" s="11"/>
      <c r="V59" s="11"/>
    </row>
    <row r="60" spans="1:22" ht="12.75" customHeight="1">
      <c r="A60" s="11"/>
      <c r="B60" s="11"/>
      <c r="C60" s="11"/>
      <c r="D60" s="11"/>
      <c r="E60" s="11"/>
      <c r="F60" s="11"/>
      <c r="G60" s="11"/>
      <c r="H60" s="11"/>
      <c r="I60" s="11"/>
      <c r="J60" s="11"/>
      <c r="K60" s="11"/>
      <c r="L60" s="11"/>
      <c r="M60" s="11"/>
      <c r="N60" s="11"/>
      <c r="O60" s="11"/>
      <c r="P60" s="11"/>
      <c r="Q60" s="11"/>
      <c r="R60" s="11"/>
      <c r="S60" s="11"/>
      <c r="T60" s="11"/>
      <c r="U60" s="11"/>
      <c r="V60" s="11"/>
    </row>
    <row r="61" spans="1:22" ht="12.75" customHeight="1">
      <c r="A61" s="11"/>
      <c r="B61" s="11"/>
      <c r="C61" s="11"/>
      <c r="D61" s="11"/>
      <c r="E61" s="11"/>
      <c r="F61" s="11"/>
      <c r="G61" s="11"/>
      <c r="H61" s="11"/>
      <c r="I61" s="11"/>
      <c r="J61" s="11"/>
      <c r="K61" s="11"/>
      <c r="L61" s="11"/>
      <c r="M61" s="11"/>
      <c r="N61" s="11"/>
      <c r="O61" s="11"/>
      <c r="P61" s="11"/>
      <c r="Q61" s="11"/>
      <c r="R61" s="11"/>
      <c r="S61" s="11"/>
      <c r="T61" s="11"/>
      <c r="U61" s="11"/>
      <c r="V61" s="11"/>
    </row>
    <row r="62" spans="1:22" ht="12.75" customHeight="1">
      <c r="A62" s="11"/>
      <c r="B62" s="11"/>
      <c r="C62" s="11"/>
      <c r="D62" s="11"/>
      <c r="E62" s="11"/>
      <c r="F62" s="11"/>
      <c r="G62" s="11"/>
      <c r="H62" s="11"/>
      <c r="I62" s="11"/>
      <c r="J62" s="11"/>
      <c r="K62" s="11"/>
      <c r="L62" s="11"/>
      <c r="M62" s="11"/>
      <c r="N62" s="11"/>
      <c r="O62" s="11"/>
      <c r="P62" s="11"/>
      <c r="Q62" s="11"/>
      <c r="R62" s="11"/>
      <c r="S62" s="11"/>
      <c r="T62" s="11"/>
      <c r="U62" s="11"/>
      <c r="V62" s="11"/>
    </row>
    <row r="63" spans="1:22" ht="12.75" customHeight="1">
      <c r="A63" s="11"/>
      <c r="B63" s="11"/>
      <c r="C63" s="11"/>
      <c r="D63" s="11"/>
      <c r="E63" s="11"/>
      <c r="F63" s="11"/>
      <c r="G63" s="11"/>
      <c r="H63" s="11"/>
      <c r="I63" s="11"/>
      <c r="J63" s="11"/>
      <c r="K63" s="11"/>
      <c r="L63" s="11"/>
      <c r="M63" s="11"/>
      <c r="N63" s="11"/>
      <c r="O63" s="11"/>
      <c r="P63" s="11"/>
      <c r="Q63" s="11"/>
      <c r="R63" s="11"/>
      <c r="S63" s="11"/>
      <c r="T63" s="11"/>
      <c r="U63" s="11"/>
      <c r="V63" s="11"/>
    </row>
    <row r="64" spans="1:22" ht="12.75" customHeight="1">
      <c r="A64" s="11"/>
      <c r="B64" s="11"/>
      <c r="C64" s="11"/>
      <c r="D64" s="11"/>
      <c r="E64" s="11"/>
      <c r="F64" s="11"/>
      <c r="G64" s="11"/>
      <c r="H64" s="11"/>
      <c r="I64" s="11"/>
      <c r="J64" s="11"/>
      <c r="K64" s="11"/>
      <c r="L64" s="11"/>
      <c r="M64" s="11"/>
      <c r="N64" s="11"/>
      <c r="O64" s="11"/>
      <c r="P64" s="11"/>
      <c r="Q64" s="11"/>
      <c r="R64" s="11"/>
      <c r="S64" s="11"/>
      <c r="T64" s="11"/>
      <c r="U64" s="11"/>
      <c r="V64" s="11"/>
    </row>
    <row r="65" spans="1:22" ht="12.75" customHeight="1">
      <c r="A65" s="11"/>
      <c r="B65" s="11"/>
      <c r="C65" s="11"/>
      <c r="D65" s="11"/>
      <c r="E65" s="11"/>
      <c r="F65" s="11"/>
      <c r="G65" s="11"/>
      <c r="H65" s="11"/>
      <c r="I65" s="11"/>
      <c r="J65" s="11"/>
      <c r="K65" s="11"/>
      <c r="L65" s="11"/>
      <c r="M65" s="11"/>
      <c r="N65" s="11"/>
      <c r="O65" s="11"/>
      <c r="P65" s="11"/>
      <c r="Q65" s="11"/>
      <c r="R65" s="11"/>
      <c r="S65" s="11"/>
      <c r="T65" s="11"/>
      <c r="U65" s="11"/>
      <c r="V65" s="11"/>
    </row>
    <row r="66" spans="1:22" ht="12.75" customHeight="1">
      <c r="A66" s="11"/>
      <c r="B66" s="11"/>
      <c r="C66" s="11"/>
      <c r="D66" s="11"/>
      <c r="E66" s="11"/>
      <c r="F66" s="11"/>
      <c r="G66" s="11"/>
      <c r="H66" s="11"/>
      <c r="I66" s="11"/>
      <c r="J66" s="11"/>
      <c r="K66" s="11"/>
      <c r="L66" s="11"/>
      <c r="M66" s="11"/>
      <c r="N66" s="11"/>
      <c r="O66" s="11"/>
      <c r="P66" s="11"/>
      <c r="Q66" s="11"/>
      <c r="R66" s="11"/>
      <c r="S66" s="11"/>
      <c r="T66" s="11"/>
      <c r="U66" s="11"/>
      <c r="V66" s="11"/>
    </row>
    <row r="67" spans="1:22" ht="12.75" customHeight="1">
      <c r="A67" s="11"/>
      <c r="B67" s="11"/>
      <c r="C67" s="11"/>
      <c r="D67" s="11"/>
      <c r="E67" s="11"/>
      <c r="F67" s="11"/>
      <c r="G67" s="11"/>
      <c r="H67" s="11"/>
      <c r="I67" s="11"/>
      <c r="J67" s="11"/>
      <c r="K67" s="11"/>
      <c r="L67" s="11"/>
      <c r="M67" s="11"/>
      <c r="N67" s="11"/>
      <c r="O67" s="11"/>
      <c r="P67" s="11"/>
      <c r="Q67" s="11"/>
      <c r="R67" s="11"/>
      <c r="S67" s="11"/>
      <c r="T67" s="11"/>
      <c r="U67" s="11"/>
      <c r="V67" s="11"/>
    </row>
    <row r="68" spans="1:22" ht="12.75" customHeight="1">
      <c r="A68" s="11"/>
      <c r="B68" s="11"/>
      <c r="C68" s="11"/>
      <c r="D68" s="11"/>
      <c r="E68" s="11"/>
      <c r="F68" s="11"/>
      <c r="G68" s="11"/>
      <c r="H68" s="11"/>
      <c r="I68" s="11"/>
      <c r="J68" s="11"/>
      <c r="K68" s="11"/>
      <c r="L68" s="11"/>
      <c r="M68" s="11"/>
      <c r="N68" s="11"/>
      <c r="O68" s="11"/>
      <c r="P68" s="11"/>
      <c r="Q68" s="11"/>
      <c r="R68" s="11"/>
      <c r="S68" s="11"/>
      <c r="T68" s="11"/>
      <c r="U68" s="11"/>
      <c r="V68" s="11"/>
    </row>
    <row r="69" spans="1:22" ht="12.75" customHeight="1">
      <c r="A69" s="11"/>
      <c r="B69" s="11"/>
      <c r="C69" s="11"/>
      <c r="D69" s="11"/>
      <c r="E69" s="11"/>
      <c r="F69" s="11"/>
      <c r="G69" s="11"/>
      <c r="H69" s="11"/>
      <c r="I69" s="11"/>
      <c r="J69" s="11"/>
      <c r="K69" s="11"/>
      <c r="L69" s="11"/>
      <c r="M69" s="11"/>
      <c r="N69" s="11"/>
      <c r="O69" s="11"/>
      <c r="P69" s="11"/>
      <c r="Q69" s="11"/>
      <c r="R69" s="11"/>
      <c r="S69" s="11"/>
      <c r="T69" s="11"/>
      <c r="U69" s="11"/>
      <c r="V69" s="11"/>
    </row>
    <row r="70" spans="1:22" ht="12.75" customHeight="1">
      <c r="A70" s="11"/>
      <c r="B70" s="11"/>
      <c r="C70" s="11"/>
      <c r="D70" s="11"/>
      <c r="E70" s="11"/>
      <c r="F70" s="11"/>
      <c r="G70" s="11"/>
      <c r="H70" s="11"/>
      <c r="I70" s="11"/>
      <c r="J70" s="11"/>
      <c r="K70" s="11"/>
      <c r="L70" s="11"/>
      <c r="M70" s="11"/>
      <c r="N70" s="11"/>
      <c r="O70" s="11"/>
      <c r="P70" s="11"/>
      <c r="Q70" s="11"/>
      <c r="R70" s="11"/>
      <c r="S70" s="11"/>
      <c r="T70" s="11"/>
      <c r="U70" s="11"/>
      <c r="V70" s="11"/>
    </row>
    <row r="71" spans="1:22" ht="12.75" customHeight="1">
      <c r="A71" s="11"/>
      <c r="B71" s="11"/>
      <c r="C71" s="11"/>
      <c r="D71" s="11"/>
      <c r="E71" s="11"/>
      <c r="F71" s="11"/>
      <c r="G71" s="11"/>
      <c r="H71" s="11"/>
      <c r="I71" s="11"/>
      <c r="J71" s="11"/>
      <c r="K71" s="11"/>
      <c r="L71" s="11"/>
      <c r="M71" s="11"/>
      <c r="N71" s="11"/>
      <c r="O71" s="11"/>
      <c r="P71" s="11"/>
      <c r="Q71" s="11"/>
      <c r="R71" s="11"/>
      <c r="S71" s="11"/>
      <c r="T71" s="11"/>
      <c r="U71" s="11"/>
      <c r="V71" s="11"/>
    </row>
    <row r="72" spans="1:22" ht="12.75" customHeight="1">
      <c r="A72" s="11"/>
      <c r="B72" s="11"/>
      <c r="C72" s="11"/>
      <c r="D72" s="11"/>
      <c r="E72" s="11"/>
      <c r="F72" s="11"/>
      <c r="G72" s="11"/>
      <c r="H72" s="11"/>
      <c r="I72" s="11"/>
      <c r="J72" s="11"/>
      <c r="K72" s="11"/>
      <c r="L72" s="11"/>
      <c r="M72" s="11"/>
      <c r="N72" s="11"/>
      <c r="O72" s="11"/>
      <c r="P72" s="11"/>
      <c r="Q72" s="11"/>
      <c r="R72" s="11"/>
      <c r="S72" s="11"/>
      <c r="T72" s="11"/>
      <c r="U72" s="11"/>
      <c r="V72" s="11"/>
    </row>
    <row r="73" spans="1:22" ht="12.75" customHeight="1">
      <c r="A73" s="11"/>
      <c r="B73" s="11"/>
      <c r="C73" s="11"/>
      <c r="D73" s="11"/>
      <c r="E73" s="11"/>
      <c r="F73" s="11"/>
      <c r="G73" s="11"/>
      <c r="H73" s="11"/>
      <c r="I73" s="11"/>
      <c r="J73" s="11"/>
      <c r="K73" s="11"/>
      <c r="L73" s="11"/>
      <c r="M73" s="11"/>
      <c r="N73" s="11"/>
      <c r="O73" s="11"/>
      <c r="P73" s="11"/>
      <c r="Q73" s="11"/>
      <c r="R73" s="11"/>
      <c r="S73" s="11"/>
      <c r="T73" s="11"/>
      <c r="U73" s="11"/>
      <c r="V73" s="11"/>
    </row>
    <row r="74" spans="1:22" ht="12.75" customHeight="1">
      <c r="A74" s="11"/>
      <c r="B74" s="11"/>
      <c r="C74" s="11"/>
      <c r="D74" s="11"/>
      <c r="E74" s="11"/>
      <c r="F74" s="11"/>
      <c r="G74" s="11"/>
      <c r="H74" s="11"/>
      <c r="I74" s="11"/>
      <c r="J74" s="11"/>
      <c r="K74" s="11"/>
      <c r="L74" s="11"/>
      <c r="M74" s="11"/>
      <c r="N74" s="11"/>
      <c r="O74" s="11"/>
      <c r="P74" s="11"/>
      <c r="Q74" s="11"/>
      <c r="R74" s="11"/>
      <c r="S74" s="11"/>
      <c r="T74" s="11"/>
      <c r="U74" s="11"/>
      <c r="V74" s="11"/>
    </row>
    <row r="75" spans="1:22" ht="12.75" customHeight="1">
      <c r="A75" s="11"/>
      <c r="B75" s="11"/>
      <c r="C75" s="11"/>
      <c r="D75" s="11"/>
      <c r="E75" s="11"/>
      <c r="F75" s="11"/>
      <c r="G75" s="11"/>
      <c r="H75" s="11"/>
      <c r="I75" s="11"/>
      <c r="J75" s="11"/>
      <c r="K75" s="11"/>
      <c r="L75" s="11"/>
      <c r="M75" s="11"/>
      <c r="N75" s="11"/>
      <c r="O75" s="11"/>
      <c r="P75" s="11"/>
      <c r="Q75" s="11"/>
      <c r="R75" s="11"/>
      <c r="S75" s="11"/>
      <c r="T75" s="11"/>
      <c r="U75" s="11"/>
      <c r="V75" s="11"/>
    </row>
    <row r="76" spans="1:22" ht="12.75" customHeight="1">
      <c r="A76" s="11"/>
      <c r="B76" s="11"/>
      <c r="C76" s="11"/>
      <c r="D76" s="11"/>
      <c r="E76" s="11"/>
      <c r="F76" s="11"/>
      <c r="G76" s="11"/>
      <c r="H76" s="11"/>
      <c r="I76" s="11"/>
      <c r="J76" s="11"/>
      <c r="K76" s="11"/>
      <c r="L76" s="11"/>
      <c r="M76" s="11"/>
      <c r="N76" s="11"/>
      <c r="O76" s="11"/>
      <c r="P76" s="11"/>
      <c r="Q76" s="11"/>
      <c r="R76" s="11"/>
      <c r="S76" s="11"/>
      <c r="T76" s="11"/>
      <c r="U76" s="11"/>
      <c r="V76" s="11"/>
    </row>
    <row r="77" spans="1:22" ht="12.75" customHeight="1">
      <c r="A77" s="11"/>
      <c r="B77" s="11"/>
      <c r="C77" s="11"/>
      <c r="D77" s="11"/>
      <c r="E77" s="11"/>
      <c r="F77" s="11"/>
      <c r="G77" s="11"/>
      <c r="H77" s="11"/>
      <c r="I77" s="11"/>
      <c r="J77" s="11"/>
      <c r="K77" s="11"/>
      <c r="L77" s="11"/>
      <c r="M77" s="11"/>
      <c r="N77" s="11"/>
      <c r="O77" s="11"/>
      <c r="P77" s="11"/>
      <c r="Q77" s="11"/>
      <c r="R77" s="11"/>
      <c r="S77" s="11"/>
      <c r="T77" s="11"/>
      <c r="U77" s="11"/>
      <c r="V77" s="11"/>
    </row>
    <row r="78" spans="1:22" ht="12.75" customHeight="1">
      <c r="A78" s="11"/>
      <c r="B78" s="11"/>
      <c r="C78" s="11"/>
      <c r="D78" s="11"/>
      <c r="E78" s="11"/>
      <c r="F78" s="11"/>
      <c r="G78" s="11"/>
      <c r="H78" s="11"/>
      <c r="I78" s="11"/>
      <c r="J78" s="11"/>
      <c r="K78" s="11"/>
      <c r="L78" s="11"/>
      <c r="M78" s="11"/>
      <c r="N78" s="11"/>
      <c r="O78" s="11"/>
      <c r="P78" s="11"/>
      <c r="Q78" s="11"/>
      <c r="R78" s="11"/>
      <c r="S78" s="11"/>
      <c r="T78" s="11"/>
      <c r="U78" s="11"/>
      <c r="V78" s="11"/>
    </row>
    <row r="79" spans="1:22" ht="12.75" customHeight="1">
      <c r="A79" s="11"/>
      <c r="B79" s="11"/>
      <c r="C79" s="11"/>
      <c r="D79" s="11"/>
      <c r="E79" s="11"/>
      <c r="F79" s="11"/>
      <c r="G79" s="11"/>
      <c r="H79" s="11"/>
      <c r="I79" s="11"/>
      <c r="J79" s="11"/>
      <c r="K79" s="11"/>
      <c r="L79" s="11"/>
      <c r="M79" s="11"/>
      <c r="N79" s="11"/>
      <c r="O79" s="11"/>
      <c r="P79" s="11"/>
      <c r="Q79" s="11"/>
      <c r="R79" s="11"/>
      <c r="S79" s="11"/>
      <c r="T79" s="11"/>
      <c r="U79" s="11"/>
      <c r="V79" s="11"/>
    </row>
    <row r="80" spans="1:22" ht="12.75" customHeight="1">
      <c r="A80" s="11"/>
      <c r="B80" s="11"/>
      <c r="C80" s="11"/>
      <c r="D80" s="11"/>
      <c r="E80" s="11"/>
      <c r="F80" s="11"/>
      <c r="G80" s="11"/>
      <c r="H80" s="11"/>
      <c r="I80" s="11"/>
      <c r="J80" s="11"/>
      <c r="K80" s="11"/>
      <c r="L80" s="11"/>
      <c r="M80" s="11"/>
      <c r="N80" s="11"/>
      <c r="O80" s="11"/>
      <c r="P80" s="11"/>
      <c r="Q80" s="11"/>
      <c r="R80" s="11"/>
      <c r="S80" s="11"/>
      <c r="T80" s="11"/>
      <c r="U80" s="11"/>
      <c r="V80" s="11"/>
    </row>
    <row r="81" spans="1:22" ht="12.75" customHeight="1">
      <c r="A81" s="11"/>
      <c r="B81" s="11"/>
      <c r="C81" s="11"/>
      <c r="D81" s="11"/>
      <c r="E81" s="11"/>
      <c r="F81" s="11"/>
      <c r="G81" s="11"/>
      <c r="H81" s="11"/>
      <c r="I81" s="11"/>
      <c r="J81" s="11"/>
      <c r="K81" s="11"/>
      <c r="L81" s="11"/>
      <c r="M81" s="11"/>
      <c r="N81" s="11"/>
      <c r="O81" s="11"/>
      <c r="P81" s="11"/>
      <c r="Q81" s="11"/>
      <c r="R81" s="11"/>
      <c r="S81" s="11"/>
      <c r="T81" s="11"/>
      <c r="U81" s="11"/>
      <c r="V81" s="11"/>
    </row>
    <row r="82" spans="1:22" ht="12.75" customHeight="1">
      <c r="A82" s="11"/>
      <c r="B82" s="11"/>
      <c r="C82" s="11"/>
      <c r="D82" s="11"/>
      <c r="E82" s="11"/>
      <c r="F82" s="11"/>
      <c r="G82" s="11"/>
      <c r="H82" s="11"/>
      <c r="I82" s="11"/>
      <c r="J82" s="11"/>
      <c r="K82" s="11"/>
      <c r="L82" s="11"/>
      <c r="M82" s="11"/>
      <c r="N82" s="11"/>
      <c r="O82" s="11"/>
      <c r="P82" s="11"/>
      <c r="Q82" s="11"/>
      <c r="R82" s="11"/>
      <c r="S82" s="11"/>
      <c r="T82" s="11"/>
      <c r="U82" s="11"/>
      <c r="V82" s="11"/>
    </row>
    <row r="83" spans="1:22" ht="12.75" customHeight="1">
      <c r="A83" s="11"/>
      <c r="B83" s="11"/>
      <c r="C83" s="11"/>
      <c r="D83" s="11"/>
      <c r="E83" s="11"/>
      <c r="F83" s="11"/>
      <c r="G83" s="11"/>
      <c r="H83" s="11"/>
      <c r="I83" s="11"/>
      <c r="J83" s="11"/>
      <c r="K83" s="11"/>
      <c r="L83" s="11"/>
      <c r="M83" s="11"/>
      <c r="N83" s="11"/>
      <c r="O83" s="11"/>
      <c r="P83" s="11"/>
      <c r="Q83" s="11"/>
      <c r="R83" s="11"/>
      <c r="S83" s="11"/>
      <c r="T83" s="11"/>
      <c r="U83" s="11"/>
      <c r="V83" s="11"/>
    </row>
    <row r="84" spans="1:22" ht="12.75" customHeight="1">
      <c r="A84" s="11"/>
      <c r="B84" s="11"/>
      <c r="C84" s="11"/>
      <c r="D84" s="11"/>
      <c r="E84" s="11"/>
      <c r="F84" s="11"/>
      <c r="G84" s="11"/>
      <c r="H84" s="11"/>
      <c r="I84" s="11"/>
      <c r="J84" s="11"/>
      <c r="K84" s="11"/>
      <c r="L84" s="11"/>
      <c r="M84" s="11"/>
      <c r="N84" s="11"/>
      <c r="O84" s="11"/>
      <c r="P84" s="11"/>
      <c r="Q84" s="11"/>
      <c r="R84" s="11"/>
      <c r="S84" s="11"/>
      <c r="T84" s="11"/>
      <c r="U84" s="11"/>
      <c r="V84" s="11"/>
    </row>
    <row r="85" spans="1:22" ht="12.75" customHeight="1">
      <c r="A85" s="11"/>
      <c r="B85" s="11"/>
      <c r="C85" s="11"/>
      <c r="D85" s="11"/>
      <c r="E85" s="11"/>
      <c r="F85" s="11"/>
      <c r="G85" s="11"/>
      <c r="H85" s="11"/>
      <c r="I85" s="11"/>
      <c r="J85" s="11"/>
      <c r="K85" s="11"/>
      <c r="L85" s="11"/>
      <c r="M85" s="11"/>
      <c r="N85" s="11"/>
      <c r="O85" s="11"/>
      <c r="P85" s="11"/>
      <c r="Q85" s="11"/>
      <c r="R85" s="11"/>
      <c r="S85" s="11"/>
      <c r="T85" s="11"/>
      <c r="U85" s="11"/>
      <c r="V85" s="11"/>
    </row>
    <row r="86" spans="1:22" ht="12.75" customHeight="1">
      <c r="A86" s="11"/>
      <c r="B86" s="11"/>
      <c r="C86" s="11"/>
      <c r="D86" s="11"/>
      <c r="E86" s="11"/>
      <c r="F86" s="11"/>
      <c r="G86" s="11"/>
      <c r="H86" s="11"/>
      <c r="I86" s="11"/>
      <c r="J86" s="11"/>
      <c r="K86" s="11"/>
      <c r="L86" s="11"/>
      <c r="M86" s="11"/>
      <c r="N86" s="11"/>
      <c r="O86" s="11"/>
      <c r="P86" s="11"/>
      <c r="Q86" s="11"/>
      <c r="R86" s="11"/>
      <c r="S86" s="11"/>
      <c r="T86" s="11"/>
      <c r="U86" s="11"/>
      <c r="V86" s="11"/>
    </row>
    <row r="87" spans="1:22" ht="12.75" customHeight="1">
      <c r="A87" s="11"/>
      <c r="B87" s="11"/>
      <c r="C87" s="11"/>
      <c r="D87" s="11"/>
      <c r="E87" s="11"/>
      <c r="F87" s="11"/>
      <c r="G87" s="11"/>
      <c r="H87" s="11"/>
      <c r="I87" s="11"/>
      <c r="J87" s="11"/>
      <c r="K87" s="11"/>
      <c r="L87" s="11"/>
      <c r="M87" s="11"/>
      <c r="N87" s="11"/>
      <c r="O87" s="11"/>
      <c r="P87" s="11"/>
      <c r="Q87" s="11"/>
      <c r="R87" s="11"/>
      <c r="S87" s="11"/>
      <c r="T87" s="11"/>
      <c r="U87" s="11"/>
      <c r="V87" s="11"/>
    </row>
    <row r="88" spans="1:22" ht="12.75" customHeight="1">
      <c r="A88" s="11"/>
      <c r="B88" s="11"/>
      <c r="C88" s="11"/>
      <c r="D88" s="11"/>
      <c r="E88" s="11"/>
      <c r="F88" s="11"/>
      <c r="G88" s="11"/>
      <c r="H88" s="11"/>
      <c r="I88" s="11"/>
      <c r="J88" s="11"/>
      <c r="K88" s="11"/>
      <c r="L88" s="11"/>
      <c r="M88" s="11"/>
      <c r="N88" s="11"/>
      <c r="O88" s="11"/>
      <c r="P88" s="11"/>
      <c r="Q88" s="11"/>
      <c r="R88" s="11"/>
      <c r="S88" s="11"/>
      <c r="T88" s="11"/>
      <c r="U88" s="11"/>
      <c r="V88" s="11"/>
    </row>
    <row r="89" spans="1:22" ht="12.75" customHeight="1">
      <c r="A89" s="11"/>
      <c r="B89" s="11"/>
      <c r="C89" s="11"/>
      <c r="D89" s="11"/>
      <c r="E89" s="11"/>
      <c r="F89" s="11"/>
      <c r="G89" s="11"/>
      <c r="H89" s="11"/>
      <c r="I89" s="11"/>
      <c r="J89" s="11"/>
      <c r="K89" s="11"/>
      <c r="L89" s="11"/>
      <c r="M89" s="11"/>
      <c r="N89" s="11"/>
      <c r="O89" s="11"/>
      <c r="P89" s="11"/>
      <c r="Q89" s="11"/>
      <c r="R89" s="11"/>
      <c r="S89" s="11"/>
      <c r="T89" s="11"/>
      <c r="U89" s="11"/>
      <c r="V89" s="11"/>
    </row>
    <row r="90" spans="1:22" ht="12.75" customHeight="1">
      <c r="A90" s="11"/>
      <c r="B90" s="11"/>
      <c r="C90" s="11"/>
      <c r="D90" s="11"/>
      <c r="E90" s="11"/>
      <c r="F90" s="11"/>
      <c r="G90" s="11"/>
      <c r="H90" s="11"/>
      <c r="I90" s="11"/>
      <c r="J90" s="11"/>
      <c r="K90" s="11"/>
      <c r="L90" s="11"/>
      <c r="M90" s="11"/>
      <c r="N90" s="11"/>
      <c r="O90" s="11"/>
      <c r="P90" s="11"/>
      <c r="Q90" s="11"/>
      <c r="R90" s="11"/>
      <c r="S90" s="11"/>
      <c r="T90" s="11"/>
      <c r="U90" s="11"/>
      <c r="V90" s="11"/>
    </row>
    <row r="91" spans="1:22" ht="12.75" customHeight="1">
      <c r="A91" s="11"/>
      <c r="B91" s="11"/>
      <c r="C91" s="11"/>
      <c r="D91" s="11"/>
      <c r="E91" s="11"/>
      <c r="F91" s="11"/>
      <c r="G91" s="11"/>
      <c r="H91" s="11"/>
      <c r="I91" s="11"/>
      <c r="J91" s="11"/>
      <c r="K91" s="11"/>
      <c r="L91" s="11"/>
      <c r="M91" s="11"/>
      <c r="N91" s="11"/>
      <c r="O91" s="11"/>
      <c r="P91" s="11"/>
      <c r="Q91" s="11"/>
      <c r="R91" s="11"/>
      <c r="S91" s="11"/>
      <c r="T91" s="11"/>
      <c r="U91" s="11"/>
      <c r="V91" s="11"/>
    </row>
    <row r="92" spans="1:22" ht="12.75" customHeight="1">
      <c r="A92" s="11"/>
      <c r="B92" s="11"/>
      <c r="C92" s="11"/>
      <c r="D92" s="11"/>
      <c r="E92" s="11"/>
      <c r="F92" s="11"/>
      <c r="G92" s="11"/>
      <c r="H92" s="11"/>
      <c r="I92" s="11"/>
      <c r="J92" s="11"/>
      <c r="K92" s="11"/>
      <c r="L92" s="11"/>
      <c r="M92" s="11"/>
      <c r="N92" s="11"/>
      <c r="O92" s="11"/>
      <c r="P92" s="11"/>
      <c r="Q92" s="11"/>
      <c r="R92" s="11"/>
      <c r="S92" s="11"/>
      <c r="T92" s="11"/>
      <c r="U92" s="11"/>
      <c r="V92" s="11"/>
    </row>
    <row r="93" spans="1:22" ht="12.75" customHeight="1">
      <c r="A93" s="11"/>
      <c r="B93" s="11"/>
      <c r="C93" s="11"/>
      <c r="D93" s="11"/>
      <c r="E93" s="11"/>
      <c r="F93" s="11"/>
      <c r="G93" s="11"/>
      <c r="H93" s="11"/>
      <c r="I93" s="11"/>
      <c r="J93" s="11"/>
      <c r="K93" s="11"/>
      <c r="L93" s="11"/>
      <c r="M93" s="11"/>
      <c r="N93" s="11"/>
      <c r="O93" s="11"/>
      <c r="P93" s="11"/>
      <c r="Q93" s="11"/>
      <c r="R93" s="11"/>
      <c r="S93" s="11"/>
      <c r="T93" s="11"/>
      <c r="U93" s="11"/>
      <c r="V93" s="11"/>
    </row>
    <row r="94" spans="1:22" ht="12.75" customHeight="1">
      <c r="A94" s="11"/>
      <c r="B94" s="11"/>
      <c r="C94" s="11"/>
      <c r="D94" s="11"/>
      <c r="E94" s="11"/>
      <c r="F94" s="11"/>
      <c r="G94" s="11"/>
      <c r="H94" s="11"/>
      <c r="I94" s="11"/>
      <c r="J94" s="11"/>
      <c r="K94" s="11"/>
      <c r="L94" s="11"/>
      <c r="M94" s="11"/>
      <c r="N94" s="11"/>
      <c r="O94" s="11"/>
      <c r="P94" s="11"/>
      <c r="Q94" s="11"/>
      <c r="R94" s="11"/>
      <c r="S94" s="11"/>
      <c r="T94" s="11"/>
      <c r="U94" s="11"/>
      <c r="V94" s="11"/>
    </row>
    <row r="95" spans="1:22" ht="12.75" customHeight="1">
      <c r="A95" s="11"/>
      <c r="B95" s="11"/>
      <c r="C95" s="11"/>
      <c r="D95" s="11"/>
      <c r="E95" s="11"/>
      <c r="F95" s="11"/>
      <c r="G95" s="11"/>
      <c r="H95" s="11"/>
      <c r="I95" s="11"/>
      <c r="J95" s="11"/>
      <c r="K95" s="11"/>
      <c r="L95" s="11"/>
      <c r="M95" s="11"/>
      <c r="N95" s="11"/>
      <c r="O95" s="11"/>
      <c r="P95" s="11"/>
      <c r="Q95" s="11"/>
      <c r="R95" s="11"/>
      <c r="S95" s="11"/>
      <c r="T95" s="11"/>
      <c r="U95" s="11"/>
      <c r="V95" s="11"/>
    </row>
    <row r="96" spans="1:22" ht="12.75" customHeight="1">
      <c r="A96" s="11"/>
      <c r="B96" s="11"/>
      <c r="C96" s="11"/>
      <c r="D96" s="11"/>
      <c r="E96" s="11"/>
      <c r="F96" s="11"/>
      <c r="G96" s="11"/>
      <c r="H96" s="11"/>
      <c r="I96" s="11"/>
      <c r="J96" s="11"/>
      <c r="K96" s="11"/>
      <c r="L96" s="11"/>
      <c r="M96" s="11"/>
      <c r="N96" s="11"/>
      <c r="O96" s="11"/>
      <c r="P96" s="11"/>
      <c r="Q96" s="11"/>
      <c r="R96" s="11"/>
      <c r="S96" s="11"/>
      <c r="T96" s="11"/>
      <c r="U96" s="11"/>
      <c r="V96" s="11"/>
    </row>
    <row r="97" spans="1:22" ht="12.75" customHeight="1">
      <c r="A97" s="11"/>
      <c r="B97" s="11"/>
      <c r="C97" s="11"/>
      <c r="D97" s="11"/>
      <c r="E97" s="11"/>
      <c r="F97" s="11"/>
      <c r="G97" s="11"/>
      <c r="H97" s="11"/>
      <c r="I97" s="11"/>
      <c r="J97" s="11"/>
      <c r="K97" s="11"/>
      <c r="L97" s="11"/>
      <c r="M97" s="11"/>
      <c r="N97" s="11"/>
      <c r="O97" s="11"/>
      <c r="P97" s="11"/>
      <c r="Q97" s="11"/>
      <c r="R97" s="11"/>
      <c r="S97" s="11"/>
      <c r="T97" s="11"/>
      <c r="U97" s="11"/>
      <c r="V97" s="11"/>
    </row>
    <row r="98" spans="1:22" ht="12.75" customHeight="1">
      <c r="A98" s="11"/>
      <c r="B98" s="11"/>
      <c r="C98" s="11"/>
      <c r="D98" s="11"/>
      <c r="E98" s="11"/>
      <c r="F98" s="11"/>
      <c r="G98" s="11"/>
      <c r="H98" s="11"/>
      <c r="I98" s="11"/>
      <c r="J98" s="11"/>
      <c r="K98" s="11"/>
      <c r="L98" s="11"/>
      <c r="M98" s="11"/>
      <c r="N98" s="11"/>
      <c r="O98" s="11"/>
      <c r="P98" s="11"/>
      <c r="Q98" s="11"/>
      <c r="R98" s="11"/>
      <c r="S98" s="11"/>
      <c r="T98" s="11"/>
      <c r="U98" s="11"/>
      <c r="V98" s="11"/>
    </row>
    <row r="99" spans="1:22" ht="12.75" customHeight="1">
      <c r="A99" s="11"/>
      <c r="B99" s="11"/>
      <c r="C99" s="11"/>
      <c r="D99" s="11"/>
      <c r="E99" s="11"/>
      <c r="F99" s="11"/>
      <c r="G99" s="11"/>
      <c r="H99" s="11"/>
      <c r="I99" s="11"/>
      <c r="J99" s="11"/>
      <c r="K99" s="11"/>
      <c r="L99" s="11"/>
      <c r="M99" s="11"/>
      <c r="N99" s="11"/>
      <c r="O99" s="11"/>
      <c r="P99" s="11"/>
      <c r="Q99" s="11"/>
      <c r="R99" s="11"/>
      <c r="S99" s="11"/>
      <c r="T99" s="11"/>
      <c r="U99" s="11"/>
      <c r="V99" s="11"/>
    </row>
    <row r="100" spans="1:22"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row>
    <row r="101" spans="1:22"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row>
    <row r="102" spans="1:2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row>
    <row r="103" spans="1:22"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row>
    <row r="104" spans="1:22"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row>
    <row r="105" spans="1:22"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row>
    <row r="106" spans="1:22"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row>
    <row r="107" spans="1:22"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row>
    <row r="108" spans="1:22"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row>
    <row r="109" spans="1:22"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row>
    <row r="110" spans="1:22"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row>
    <row r="111" spans="1:22"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row>
    <row r="112" spans="1:2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row>
    <row r="113" spans="1:22"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row>
    <row r="114" spans="1:22"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row>
    <row r="115" spans="1:22"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row>
    <row r="116" spans="1:22"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row>
    <row r="117" spans="1:22"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row>
    <row r="118" spans="1:22"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row>
    <row r="119" spans="1:22"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row>
    <row r="120" spans="1:22"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row>
    <row r="121" spans="1:22"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row>
    <row r="122" spans="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row>
    <row r="123" spans="1:22"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row>
    <row r="124" spans="1:22"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row>
    <row r="125" spans="1:22"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row>
    <row r="126" spans="1:22"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row>
    <row r="127" spans="1:22"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row>
    <row r="128" spans="1:22"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row>
    <row r="129" spans="1:22"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row>
    <row r="130" spans="1:22"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row>
    <row r="131" spans="1:22"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row>
    <row r="132" spans="1:2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row>
    <row r="133" spans="1:22"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row>
    <row r="134" spans="1:22"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row>
    <row r="135" spans="1:22"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row>
    <row r="136" spans="1:22"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row>
    <row r="137" spans="1:22"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row>
    <row r="138" spans="1:22"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row>
    <row r="139" spans="1:22"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row>
    <row r="140" spans="1:22"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row>
    <row r="141" spans="1:22"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row>
    <row r="142" spans="1:2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row>
    <row r="143" spans="1:22"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row>
    <row r="144" spans="1:22"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row>
    <row r="145" spans="1:22"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row>
    <row r="146" spans="1:22"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row>
    <row r="147" spans="1:22"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row>
    <row r="148" spans="1:22"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row>
    <row r="149" spans="1:22"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row>
    <row r="150" spans="1:22"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row>
    <row r="151" spans="1:22"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row>
    <row r="152" spans="1:2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row>
    <row r="153" spans="1:22"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row>
    <row r="154" spans="1:22"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row>
    <row r="155" spans="1:22"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row>
    <row r="156" spans="1:22"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row>
    <row r="157" spans="1:22"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row>
    <row r="158" spans="1:22"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row>
    <row r="159" spans="1:22"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row>
    <row r="160" spans="1:22"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row>
    <row r="161" spans="1:22"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row>
    <row r="162" spans="1:2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row>
    <row r="163" spans="1:22"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row>
    <row r="164" spans="1:22"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row>
    <row r="165" spans="1:22"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row>
    <row r="166" spans="1:22"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row>
    <row r="167" spans="1:22"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row>
    <row r="168" spans="1:22"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row>
    <row r="169" spans="1:22"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row>
    <row r="170" spans="1:22"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row>
    <row r="171" spans="1:22"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row>
    <row r="172" spans="1:2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row>
    <row r="173" spans="1:22"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row>
    <row r="174" spans="1:22"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row>
    <row r="175" spans="1:22"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row>
    <row r="176" spans="1:22"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row>
    <row r="177" spans="1:22"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row>
    <row r="178" spans="1:22"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row>
    <row r="179" spans="1:22"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row>
    <row r="180" spans="1:22"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row>
    <row r="181" spans="1:22"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row>
    <row r="182" spans="1:2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row>
    <row r="183" spans="1:22"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row>
    <row r="184" spans="1:22"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row>
    <row r="185" spans="1:22"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row>
    <row r="186" spans="1:22"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row>
    <row r="187" spans="1:22"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row>
    <row r="188" spans="1:22"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row>
    <row r="189" spans="1:22"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row>
    <row r="190" spans="1:22"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row>
    <row r="191" spans="1:22"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row>
    <row r="192" spans="1:2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row>
    <row r="193" spans="1:22"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row>
    <row r="194" spans="1:22"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row>
    <row r="195" spans="1:22"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row>
    <row r="196" spans="1:22"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row>
    <row r="197" spans="1:22"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row>
    <row r="198" spans="1:22"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row>
    <row r="199" spans="1:22"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row>
    <row r="200" spans="1:22"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row>
    <row r="201" spans="1:22"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row>
    <row r="202" spans="1:2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row>
    <row r="203" spans="1:22"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row>
    <row r="204" spans="1:22"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row>
    <row r="205" spans="1:22"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row>
    <row r="206" spans="1:22"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row>
    <row r="207" spans="1:22"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row>
    <row r="208" spans="1:22"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row>
    <row r="209" spans="1:22"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row>
    <row r="210" spans="1:22"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row>
    <row r="211" spans="1:22"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row>
    <row r="212" spans="1:2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row>
    <row r="213" spans="1:22"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row>
    <row r="214" spans="1:22"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row>
    <row r="215" spans="1:22"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row>
    <row r="216" spans="1:22"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row>
    <row r="217" spans="1:22"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row>
    <row r="218" spans="1:22"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row>
    <row r="219" spans="1:22"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row>
    <row r="220" spans="1:22"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row>
    <row r="221" spans="1:22"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row>
    <row r="222" spans="1: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row>
    <row r="223" spans="1:22"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row>
    <row r="224" spans="1:22"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row>
    <row r="225" spans="1:22"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row>
    <row r="226" spans="1:22"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row>
    <row r="227" spans="1:22"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row>
    <row r="228" spans="1:22"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row>
    <row r="229" spans="1:22"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row>
    <row r="230" spans="1:22"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row>
    <row r="231" spans="1:22"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row>
    <row r="232" spans="1:2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row>
    <row r="233" spans="1:22"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row>
    <row r="234" spans="1:22"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row>
    <row r="235" spans="1:22"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row>
    <row r="236" spans="1:22"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row>
    <row r="237" spans="1:22"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row>
    <row r="238" spans="1:22"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row>
    <row r="239" spans="1:22"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row>
    <row r="240" spans="1:22"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row>
    <row r="241" spans="1:22"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row>
    <row r="242" spans="1:2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row>
    <row r="243" spans="1:22"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row>
    <row r="244" spans="1:22"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row>
    <row r="245" spans="1:22"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row>
    <row r="246" spans="1:22"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row>
    <row r="247" spans="1:22"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row>
    <row r="248" spans="1:22"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row>
    <row r="249" spans="1:22"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row>
    <row r="250" spans="1:22"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row>
    <row r="251" spans="1:22"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row>
    <row r="252" spans="1:2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row>
    <row r="253" spans="1:22"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row>
    <row r="254" spans="1:22"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row>
    <row r="255" spans="1:22"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row>
    <row r="256" spans="1:22"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row>
    <row r="257" spans="1:22"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row>
    <row r="258" spans="1:22"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row>
    <row r="259" spans="1:22"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row>
    <row r="260" spans="1:22"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row>
    <row r="261" spans="1:22"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row>
    <row r="262" spans="1:2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row>
    <row r="263" spans="1:22"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row>
    <row r="264" spans="1:22"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row>
    <row r="265" spans="1:22"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row>
    <row r="266" spans="1:22"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row>
    <row r="267" spans="1:22"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row>
    <row r="268" spans="1:22"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row>
    <row r="269" spans="1:22"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row>
    <row r="270" spans="1:22"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row>
    <row r="271" spans="1:22"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row>
    <row r="272" spans="1:2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row>
    <row r="273" spans="1:22"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row>
    <row r="274" spans="1:22"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row>
    <row r="275" spans="1:22"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row>
    <row r="276" spans="1:22"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row>
    <row r="277" spans="1:22"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row>
    <row r="278" spans="1:22"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row>
    <row r="279" spans="1:22"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row>
    <row r="280" spans="1:22"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row>
    <row r="281" spans="1:22"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row>
    <row r="282" spans="1:2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row>
    <row r="283" spans="1:22"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row>
    <row r="284" spans="1:22"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row>
    <row r="285" spans="1:22"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row>
    <row r="286" spans="1:22"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row>
    <row r="287" spans="1:22"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row>
    <row r="288" spans="1:22"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row>
    <row r="289" spans="1:22"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row>
    <row r="290" spans="1:22"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row>
    <row r="291" spans="1:22"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row>
    <row r="292" spans="1:2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row>
    <row r="293" spans="1:22"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row>
    <row r="294" spans="1:22"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row>
    <row r="295" spans="1:22"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row>
    <row r="296" spans="1:22"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row>
    <row r="297" spans="1:22"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row>
    <row r="298" spans="1:22"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row>
    <row r="299" spans="1:22"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row>
    <row r="300" spans="1:22"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row>
    <row r="301" spans="1:22"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row>
    <row r="302" spans="1:2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row>
    <row r="303" spans="1:22"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row>
    <row r="304" spans="1:22"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row>
    <row r="305" spans="1:22"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row>
    <row r="306" spans="1:22"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row>
    <row r="307" spans="1:22"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row>
    <row r="308" spans="1:22"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row>
    <row r="309" spans="1:22"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row>
    <row r="310" spans="1:22"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row>
    <row r="311" spans="1:22"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row>
    <row r="312" spans="1:2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row>
    <row r="313" spans="1:22"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row>
    <row r="314" spans="1:22"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row>
    <row r="315" spans="1:22"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row>
    <row r="316" spans="1:22"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row>
    <row r="317" spans="1:22"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row>
    <row r="318" spans="1:22"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row>
    <row r="319" spans="1:22"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row>
    <row r="320" spans="1:22"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row>
    <row r="321" spans="1:22"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row>
    <row r="322" spans="1: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row>
    <row r="323" spans="1:22"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row>
    <row r="324" spans="1:22"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row>
    <row r="325" spans="1:22"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row>
    <row r="326" spans="1:22"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row>
    <row r="327" spans="1:22"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row>
    <row r="328" spans="1:22"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row>
    <row r="329" spans="1:22"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row>
    <row r="330" spans="1:22"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row>
    <row r="331" spans="1:22"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row>
    <row r="332" spans="1:2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row>
    <row r="333" spans="1:22"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row>
    <row r="334" spans="1:22"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row>
    <row r="335" spans="1:22"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row>
    <row r="336" spans="1:22"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row>
    <row r="337" spans="1:22"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row>
    <row r="338" spans="1:22"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row>
    <row r="339" spans="1:22"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row>
    <row r="340" spans="1:22"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row>
    <row r="341" spans="1:22"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row>
    <row r="342" spans="1:2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row>
    <row r="343" spans="1:22"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row>
    <row r="344" spans="1:22"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row>
    <row r="345" spans="1:22"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row>
    <row r="346" spans="1:22"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row>
    <row r="347" spans="1:22"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row>
    <row r="348" spans="1:22"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row>
    <row r="349" spans="1:22"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row>
    <row r="350" spans="1:22"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row>
    <row r="351" spans="1:22"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row>
    <row r="352" spans="1:2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row>
    <row r="353" spans="1:22"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row>
    <row r="354" spans="1:22"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row>
    <row r="355" spans="1:22"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row>
    <row r="356" spans="1:22"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row>
    <row r="357" spans="1:22"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row>
    <row r="358" spans="1:22"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row>
    <row r="359" spans="1:22"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row>
    <row r="360" spans="1:22"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row>
    <row r="361" spans="1:22"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row>
    <row r="362" spans="1:2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row>
    <row r="363" spans="1:22"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row>
    <row r="364" spans="1:22"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row>
    <row r="365" spans="1:22"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row>
    <row r="366" spans="1:22"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row>
    <row r="367" spans="1:22"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row>
    <row r="368" spans="1:22"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row>
    <row r="369" spans="1:22"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row>
    <row r="370" spans="1:22"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row>
    <row r="371" spans="1:22"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row>
    <row r="372" spans="1:2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row>
    <row r="373" spans="1:22"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row>
    <row r="374" spans="1:22"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row>
    <row r="375" spans="1:22"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row>
    <row r="376" spans="1:22"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row>
    <row r="377" spans="1:22"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row>
    <row r="378" spans="1:22"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row>
    <row r="379" spans="1:22"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row>
    <row r="380" spans="1:22"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row>
    <row r="381" spans="1:22"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row>
    <row r="382" spans="1:2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row>
    <row r="383" spans="1:22"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row>
    <row r="384" spans="1:22"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row>
    <row r="385" spans="1:22"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row>
    <row r="386" spans="1:22"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row>
    <row r="387" spans="1:22"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row>
    <row r="388" spans="1:22"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row>
    <row r="389" spans="1:22"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row>
    <row r="390" spans="1:22"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row>
    <row r="391" spans="1:22"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row>
    <row r="392" spans="1:2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row>
    <row r="393" spans="1:22"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row>
    <row r="394" spans="1:22"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row>
    <row r="395" spans="1:22"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row>
    <row r="396" spans="1:22"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row>
    <row r="397" spans="1:22"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row>
    <row r="398" spans="1:22"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row>
    <row r="399" spans="1:22"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row>
    <row r="400" spans="1:22"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row>
    <row r="401" spans="1:22"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row>
    <row r="402" spans="1:2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row>
    <row r="403" spans="1:22"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row>
    <row r="404" spans="1:22"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row>
    <row r="405" spans="1:22"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row>
    <row r="406" spans="1:22"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row>
    <row r="407" spans="1:22"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row>
    <row r="408" spans="1:22"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row>
    <row r="409" spans="1:22"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row>
    <row r="410" spans="1:22"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row>
    <row r="411" spans="1:22"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row>
    <row r="412" spans="1:2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row>
    <row r="413" spans="1:22"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row>
    <row r="414" spans="1:22"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row>
    <row r="415" spans="1:22"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row>
    <row r="416" spans="1:22"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row>
    <row r="417" spans="1:22"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row>
    <row r="418" spans="1:22"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row>
    <row r="419" spans="1:22"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row>
    <row r="420" spans="1:22"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row>
    <row r="421" spans="1:22"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row>
    <row r="422" spans="1: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row>
    <row r="423" spans="1:22"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row>
    <row r="424" spans="1:22"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row>
    <row r="425" spans="1:22"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row>
    <row r="426" spans="1:22"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row>
    <row r="427" spans="1:22"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row>
    <row r="428" spans="1:22"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row>
    <row r="429" spans="1:22"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row>
    <row r="430" spans="1:22"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row>
    <row r="431" spans="1:22"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row>
    <row r="432" spans="1:2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row>
    <row r="433" spans="1:22"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row>
    <row r="434" spans="1:22"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row>
    <row r="435" spans="1:22"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row>
    <row r="436" spans="1:22"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row>
    <row r="437" spans="1:22"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row>
    <row r="438" spans="1:22"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row>
    <row r="439" spans="1:22"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row>
    <row r="440" spans="1:22"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row>
    <row r="441" spans="1:22"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row>
    <row r="442" spans="1:2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row>
    <row r="443" spans="1:22"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row>
    <row r="444" spans="1:22"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row>
    <row r="445" spans="1:22"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row>
    <row r="446" spans="1:22"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row>
    <row r="447" spans="1:22"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row>
    <row r="448" spans="1:22"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row>
    <row r="449" spans="1:22"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row>
    <row r="450" spans="1:22"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row>
    <row r="451" spans="1:22"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row>
    <row r="452" spans="1:2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row>
    <row r="453" spans="1:22"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row>
    <row r="454" spans="1:22"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row>
    <row r="455" spans="1:22"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row>
    <row r="456" spans="1:22"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row>
    <row r="457" spans="1:22"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row>
    <row r="458" spans="1:22"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row>
    <row r="459" spans="1:22"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row>
    <row r="460" spans="1:22"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row>
    <row r="461" spans="1:22"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row>
    <row r="462" spans="1:2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row>
    <row r="463" spans="1:22"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row>
    <row r="464" spans="1:22"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row>
    <row r="465" spans="1:22"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row>
    <row r="466" spans="1:22"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row>
    <row r="467" spans="1:22"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row>
    <row r="468" spans="1:22"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row>
    <row r="469" spans="1:22"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row>
    <row r="470" spans="1:22"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row>
    <row r="471" spans="1:22"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row>
    <row r="472" spans="1:2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row>
    <row r="473" spans="1:22"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row>
    <row r="474" spans="1:22"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row>
    <row r="475" spans="1:22"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row>
    <row r="476" spans="1:22"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row>
    <row r="477" spans="1:22"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row>
    <row r="478" spans="1:22"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row>
    <row r="479" spans="1:22"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row>
    <row r="480" spans="1:22"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row>
    <row r="481" spans="1:22"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row>
    <row r="482" spans="1:2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row>
    <row r="483" spans="1:22"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row>
    <row r="484" spans="1:22"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row>
    <row r="485" spans="1:22"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row>
    <row r="486" spans="1:22"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row>
    <row r="487" spans="1:22"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row>
    <row r="488" spans="1:22"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row>
    <row r="489" spans="1:22"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row>
    <row r="490" spans="1:22"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row>
    <row r="491" spans="1:22"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row>
    <row r="492" spans="1:2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row>
    <row r="493" spans="1:22"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row>
    <row r="494" spans="1:22"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row>
    <row r="495" spans="1:22"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row>
    <row r="496" spans="1:22"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row>
    <row r="497" spans="1:22"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row>
    <row r="498" spans="1:22"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row>
    <row r="499" spans="1:22"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row>
    <row r="500" spans="1:22"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row>
    <row r="501" spans="1:22"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row>
    <row r="502" spans="1:2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row>
    <row r="503" spans="1:22"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row>
    <row r="504" spans="1:22"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row>
    <row r="505" spans="1:22"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row>
    <row r="506" spans="1:22"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row>
    <row r="507" spans="1:22"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row>
    <row r="508" spans="1:22"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row>
    <row r="509" spans="1:22"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row>
    <row r="510" spans="1:22"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row>
    <row r="511" spans="1:22"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row>
    <row r="512" spans="1:2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row>
    <row r="513" spans="1:22"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row>
    <row r="514" spans="1:22"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row>
    <row r="515" spans="1:22"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row>
    <row r="516" spans="1:22"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row>
    <row r="517" spans="1:22"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row>
    <row r="518" spans="1:22"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row>
    <row r="519" spans="1:22"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row>
    <row r="520" spans="1:22"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row>
    <row r="521" spans="1:22"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row>
    <row r="522" spans="1: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row>
    <row r="523" spans="1:22"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row>
    <row r="524" spans="1:22"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row>
    <row r="525" spans="1:22"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row>
    <row r="526" spans="1:22"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row>
    <row r="527" spans="1:22"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row>
    <row r="528" spans="1:22"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row>
    <row r="529" spans="1:22"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row>
    <row r="530" spans="1:22"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row>
    <row r="531" spans="1:22"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row>
    <row r="532" spans="1:2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row>
    <row r="533" spans="1:22"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row>
    <row r="534" spans="1:22"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row>
    <row r="535" spans="1:22"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row>
    <row r="536" spans="1:22"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row>
    <row r="537" spans="1:22"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row>
    <row r="538" spans="1:22"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row>
    <row r="539" spans="1:22"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row>
    <row r="540" spans="1:22"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row>
    <row r="541" spans="1:22"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row>
    <row r="542" spans="1:2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row>
    <row r="543" spans="1:22"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row>
    <row r="544" spans="1:22"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row>
    <row r="545" spans="1:22"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row>
    <row r="546" spans="1:22"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row>
    <row r="547" spans="1:22"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row>
    <row r="548" spans="1:22"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row>
    <row r="549" spans="1:22"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row>
    <row r="550" spans="1:22"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row>
    <row r="551" spans="1:22"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row>
    <row r="552" spans="1:2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row>
    <row r="553" spans="1:22"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row>
    <row r="554" spans="1:22"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row>
    <row r="555" spans="1:22"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row>
    <row r="556" spans="1:22"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row>
    <row r="557" spans="1:22"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row>
    <row r="558" spans="1:22"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row>
    <row r="559" spans="1:22"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row>
    <row r="560" spans="1:22"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row>
    <row r="561" spans="1:22"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row>
    <row r="562" spans="1:2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row>
    <row r="563" spans="1:22"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row>
    <row r="564" spans="1:22"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row>
    <row r="565" spans="1:22"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row>
    <row r="566" spans="1:22"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row>
    <row r="567" spans="1:22"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row>
    <row r="568" spans="1:22"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row>
    <row r="569" spans="1:22"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row>
    <row r="570" spans="1:22"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row>
    <row r="571" spans="1:22"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row>
    <row r="572" spans="1:2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row>
    <row r="573" spans="1:22"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row>
    <row r="574" spans="1:22"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row>
    <row r="575" spans="1:22"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row>
    <row r="576" spans="1:22"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row>
    <row r="577" spans="1:22"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row>
    <row r="578" spans="1:22"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row>
    <row r="579" spans="1:22"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row>
    <row r="580" spans="1:22"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row>
    <row r="581" spans="1:22"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row>
    <row r="582" spans="1:2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row>
    <row r="583" spans="1:22"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row>
    <row r="584" spans="1:22"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row>
    <row r="585" spans="1:22"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row>
    <row r="586" spans="1:22"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row>
    <row r="587" spans="1:22"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row>
    <row r="588" spans="1:22"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row>
    <row r="589" spans="1:22"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row>
    <row r="590" spans="1:22"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row>
    <row r="591" spans="1:22"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row>
    <row r="592" spans="1:2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row>
    <row r="593" spans="1:22"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row>
    <row r="594" spans="1:22"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row>
    <row r="595" spans="1:22"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row>
    <row r="596" spans="1:22"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row>
    <row r="597" spans="1:22"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row>
    <row r="598" spans="1:22"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row>
    <row r="599" spans="1:22"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row>
    <row r="600" spans="1:22"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row>
    <row r="601" spans="1:22"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row>
    <row r="602" spans="1:2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row>
    <row r="603" spans="1:22"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row>
    <row r="604" spans="1:22"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row>
    <row r="605" spans="1:22"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row>
    <row r="606" spans="1:22"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row>
    <row r="607" spans="1:22"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row>
    <row r="608" spans="1:22"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row>
    <row r="609" spans="1:22"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row>
    <row r="610" spans="1:22"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row>
    <row r="611" spans="1:22"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row>
    <row r="612" spans="1:2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row>
    <row r="613" spans="1:22"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row>
    <row r="614" spans="1:22"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row>
    <row r="615" spans="1:22"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row>
    <row r="616" spans="1:22"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row>
    <row r="617" spans="1:22"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row>
    <row r="618" spans="1:22"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row>
    <row r="619" spans="1:22"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row>
    <row r="620" spans="1:22"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row>
    <row r="621" spans="1:22"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row>
    <row r="622" spans="1: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row>
    <row r="623" spans="1:22"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row>
    <row r="624" spans="1:22"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row>
    <row r="625" spans="1:22"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row>
    <row r="626" spans="1:22"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row>
    <row r="627" spans="1:22"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row>
    <row r="628" spans="1:22"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row>
    <row r="629" spans="1:22"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row>
    <row r="630" spans="1:22"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row>
    <row r="631" spans="1:22"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row>
    <row r="632" spans="1:2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row>
    <row r="633" spans="1:22"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row>
    <row r="634" spans="1:22"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row>
    <row r="635" spans="1:22"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row>
    <row r="636" spans="1:22"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row>
    <row r="637" spans="1:22"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row>
    <row r="638" spans="1:22"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row>
    <row r="639" spans="1:22"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row>
    <row r="640" spans="1:22"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row>
    <row r="641" spans="1:22"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row>
    <row r="642" spans="1:2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row>
    <row r="643" spans="1:22"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row>
    <row r="644" spans="1:22"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row>
    <row r="645" spans="1:22"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row>
    <row r="646" spans="1:22"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row>
    <row r="647" spans="1:22"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row>
    <row r="648" spans="1:22"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row>
    <row r="649" spans="1:22"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row>
    <row r="650" spans="1:22"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row>
    <row r="651" spans="1:22"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row>
    <row r="652" spans="1:2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row>
    <row r="653" spans="1:22"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row>
    <row r="654" spans="1:22"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row>
    <row r="655" spans="1:22"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row>
    <row r="656" spans="1:22"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row>
    <row r="657" spans="1:22"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row>
    <row r="658" spans="1:22"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row>
    <row r="659" spans="1:22"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row>
    <row r="660" spans="1:22"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row>
    <row r="661" spans="1:22"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row>
    <row r="662" spans="1:2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row>
    <row r="663" spans="1:22"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row>
    <row r="664" spans="1:22"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row>
    <row r="665" spans="1:22"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row>
    <row r="666" spans="1:22"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row>
    <row r="667" spans="1:22"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row>
    <row r="668" spans="1:22"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row>
    <row r="669" spans="1:22"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row>
    <row r="670" spans="1:22"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row>
    <row r="671" spans="1:22"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row>
    <row r="672" spans="1:2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row>
    <row r="673" spans="1:22"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row>
    <row r="674" spans="1:22"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row>
    <row r="675" spans="1:22"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row>
    <row r="676" spans="1:22"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row>
    <row r="677" spans="1:22"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row>
    <row r="678" spans="1:22"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row>
    <row r="679" spans="1:22"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row>
    <row r="680" spans="1:22"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row>
    <row r="681" spans="1:22"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row>
    <row r="682" spans="1:2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row>
    <row r="683" spans="1:22"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row>
    <row r="684" spans="1:22"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row>
    <row r="685" spans="1:22"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row>
    <row r="686" spans="1:22"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row>
    <row r="687" spans="1:22"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row>
    <row r="688" spans="1:22"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row>
    <row r="689" spans="1:22"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row>
    <row r="690" spans="1:22"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row>
    <row r="691" spans="1:22"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row>
    <row r="692" spans="1:2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row>
    <row r="693" spans="1:22"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row>
    <row r="694" spans="1:22"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row>
    <row r="695" spans="1:22"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row>
    <row r="696" spans="1:22"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row>
    <row r="697" spans="1:22"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row>
    <row r="698" spans="1:22"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row>
    <row r="699" spans="1:22"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row>
    <row r="700" spans="1:22"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row>
    <row r="701" spans="1:22"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row>
    <row r="702" spans="1:2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row>
    <row r="703" spans="1:22"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row>
    <row r="704" spans="1:22"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row>
    <row r="705" spans="1:22"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row>
    <row r="706" spans="1:22"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row>
    <row r="707" spans="1:22"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row>
    <row r="708" spans="1:22"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row>
    <row r="709" spans="1:22"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row>
    <row r="710" spans="1:22"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row>
    <row r="711" spans="1:22"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row>
    <row r="712" spans="1:2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row>
    <row r="713" spans="1:22"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row>
    <row r="714" spans="1:22"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row>
    <row r="715" spans="1:22"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row>
    <row r="716" spans="1:22"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row>
    <row r="717" spans="1:22"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row>
    <row r="718" spans="1:22"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row>
    <row r="719" spans="1:22"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row>
    <row r="720" spans="1:22"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row>
    <row r="721" spans="1:22"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row>
    <row r="722" spans="1: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row>
    <row r="723" spans="1:22"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row>
    <row r="724" spans="1:22"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row>
    <row r="725" spans="1:22"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row>
    <row r="726" spans="1:22"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row>
    <row r="727" spans="1:22"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row>
    <row r="728" spans="1:22"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row>
    <row r="729" spans="1:22"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row>
    <row r="730" spans="1:22"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row>
    <row r="731" spans="1:22"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row>
    <row r="732" spans="1:2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row>
    <row r="733" spans="1:22"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row>
    <row r="734" spans="1:22"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row>
    <row r="735" spans="1:22"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row>
    <row r="736" spans="1:22"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row>
    <row r="737" spans="1:22"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row>
    <row r="738" spans="1:22"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row>
    <row r="739" spans="1:22"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row>
    <row r="740" spans="1:22"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row>
    <row r="741" spans="1:22"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row>
    <row r="742" spans="1:2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row>
    <row r="743" spans="1:22"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row>
    <row r="744" spans="1:22"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row>
    <row r="745" spans="1:22"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row>
    <row r="746" spans="1:22"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row>
    <row r="747" spans="1:22"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row>
    <row r="748" spans="1:22"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row>
    <row r="749" spans="1:22"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row>
    <row r="750" spans="1:22"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row>
    <row r="751" spans="1:22"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row>
    <row r="752" spans="1:2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row>
    <row r="753" spans="1:22"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row>
    <row r="754" spans="1:22"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row>
    <row r="755" spans="1:22"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row>
    <row r="756" spans="1:22"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row>
    <row r="757" spans="1:22"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row>
    <row r="758" spans="1:22"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row>
    <row r="759" spans="1:22"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row>
    <row r="760" spans="1:22"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row>
    <row r="761" spans="1:22"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row>
    <row r="762" spans="1:2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row>
    <row r="763" spans="1:22"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row>
    <row r="764" spans="1:22"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row>
    <row r="765" spans="1:22"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row>
    <row r="766" spans="1:22"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row>
    <row r="767" spans="1:22"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row>
    <row r="768" spans="1:22"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row>
    <row r="769" spans="1:22"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row>
    <row r="770" spans="1:22"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row>
    <row r="771" spans="1:22"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row>
    <row r="772" spans="1:2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row>
    <row r="773" spans="1:22"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row>
    <row r="774" spans="1:22"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row>
    <row r="775" spans="1:22"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row>
    <row r="776" spans="1:22"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row>
    <row r="777" spans="1:22"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row>
    <row r="778" spans="1:22"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row>
    <row r="779" spans="1:22"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row>
    <row r="780" spans="1:22"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row>
    <row r="781" spans="1:22"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row>
    <row r="782" spans="1:2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row>
    <row r="783" spans="1:22"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row>
    <row r="784" spans="1:22"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row>
    <row r="785" spans="1:22"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row>
    <row r="786" spans="1:22"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row>
    <row r="787" spans="1:22"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row>
    <row r="788" spans="1:22"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row>
    <row r="789" spans="1:22"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row>
    <row r="790" spans="1:22"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row>
    <row r="791" spans="1:22"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row>
    <row r="792" spans="1:2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row>
    <row r="793" spans="1:22"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row>
    <row r="794" spans="1:22"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row>
    <row r="795" spans="1:22"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row>
    <row r="796" spans="1:22"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row>
    <row r="797" spans="1:22"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row>
    <row r="798" spans="1:22"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row>
    <row r="799" spans="1:22"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row>
    <row r="800" spans="1:22"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row>
    <row r="801" spans="1:22"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row>
    <row r="802" spans="1:2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row>
    <row r="803" spans="1:22"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row>
    <row r="804" spans="1:22"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row>
    <row r="805" spans="1:22"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row>
    <row r="806" spans="1:22"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row>
    <row r="807" spans="1:22"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row>
    <row r="808" spans="1:22"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row>
    <row r="809" spans="1:22"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row>
    <row r="810" spans="1:22"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row>
    <row r="811" spans="1:22"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row>
    <row r="812" spans="1:2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row>
    <row r="813" spans="1:22"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row>
    <row r="814" spans="1:22"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row>
    <row r="815" spans="1:22"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row>
    <row r="816" spans="1:22"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row>
    <row r="817" spans="1:22"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row>
    <row r="818" spans="1:22"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row>
    <row r="819" spans="1:22"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row>
    <row r="820" spans="1:22"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row>
    <row r="821" spans="1:22"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row>
    <row r="822" spans="1: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row>
    <row r="823" spans="1:22"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row>
    <row r="824" spans="1:22"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row>
    <row r="825" spans="1:22"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row>
    <row r="826" spans="1:22"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row>
    <row r="827" spans="1:22"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row>
    <row r="828" spans="1:22"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row>
    <row r="829" spans="1:22"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row>
    <row r="830" spans="1:22"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row>
    <row r="831" spans="1:22"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row>
    <row r="832" spans="1:2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row>
    <row r="833" spans="1:22"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row>
    <row r="834" spans="1:22"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row>
    <row r="835" spans="1:22"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row>
    <row r="836" spans="1:22"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row>
    <row r="837" spans="1:22"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row>
    <row r="838" spans="1:22"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row>
    <row r="839" spans="1:22"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row>
    <row r="840" spans="1:22"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row>
    <row r="841" spans="1:22"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row>
    <row r="842" spans="1:2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row>
    <row r="843" spans="1:22"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row>
    <row r="844" spans="1:22"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row>
    <row r="845" spans="1:22"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row>
    <row r="846" spans="1:22"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row>
    <row r="847" spans="1:22"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row>
    <row r="848" spans="1:22"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row>
    <row r="849" spans="1:22"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row>
    <row r="850" spans="1:22"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row>
    <row r="851" spans="1:22"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row>
    <row r="852" spans="1:2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row>
    <row r="853" spans="1:22"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row>
    <row r="854" spans="1:22"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row>
    <row r="855" spans="1:22"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row>
    <row r="856" spans="1:22"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row>
    <row r="857" spans="1:22"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row>
    <row r="858" spans="1:22"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row>
    <row r="859" spans="1:22"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row>
    <row r="860" spans="1:22"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row>
    <row r="861" spans="1:22"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row>
    <row r="862" spans="1:2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row>
    <row r="863" spans="1:22"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row>
    <row r="864" spans="1:22"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row>
    <row r="865" spans="1:22"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row>
    <row r="866" spans="1:22"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row>
    <row r="867" spans="1:22"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row>
    <row r="868" spans="1:22"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row>
    <row r="869" spans="1:22"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row>
    <row r="870" spans="1:22"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row>
    <row r="871" spans="1:22"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row>
    <row r="872" spans="1:2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row>
    <row r="873" spans="1:22"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row>
    <row r="874" spans="1:22"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row>
    <row r="875" spans="1:22"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row>
    <row r="876" spans="1:22"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row>
    <row r="877" spans="1:22"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row>
    <row r="878" spans="1:22"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row>
    <row r="879" spans="1:22"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row>
    <row r="880" spans="1:22"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row>
    <row r="881" spans="1:22"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row>
    <row r="882" spans="1:2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row>
    <row r="883" spans="1:22"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row>
    <row r="884" spans="1:22"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row>
    <row r="885" spans="1:22"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row>
    <row r="886" spans="1:22"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row>
    <row r="887" spans="1:22"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row>
    <row r="888" spans="1:22"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row>
    <row r="889" spans="1:22"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row>
    <row r="890" spans="1:22"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row>
    <row r="891" spans="1:22"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row>
    <row r="892" spans="1:2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row>
    <row r="893" spans="1:22"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row>
    <row r="894" spans="1:22"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row>
    <row r="895" spans="1:22"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row>
    <row r="896" spans="1:22"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row>
    <row r="897" spans="1:22"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row>
    <row r="898" spans="1:22"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row>
    <row r="899" spans="1:22"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row>
    <row r="900" spans="1:22"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row>
    <row r="901" spans="1:22"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row>
    <row r="902" spans="1:2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row>
    <row r="903" spans="1:22"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row>
    <row r="904" spans="1:22"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row>
    <row r="905" spans="1:22"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row>
    <row r="906" spans="1:22"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row>
    <row r="907" spans="1:22"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row>
    <row r="908" spans="1:22"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row>
    <row r="909" spans="1:22"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row>
    <row r="910" spans="1:22"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row>
    <row r="911" spans="1:22"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row>
    <row r="912" spans="1:2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row>
    <row r="913" spans="1:22"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row>
    <row r="914" spans="1:22"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row>
    <row r="915" spans="1:22"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row>
    <row r="916" spans="1:22"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row>
    <row r="917" spans="1:22"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row>
    <row r="918" spans="1:22"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row>
    <row r="919" spans="1:22"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row>
    <row r="920" spans="1:22"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row>
    <row r="921" spans="1:22"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row>
    <row r="922" spans="1: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row>
    <row r="923" spans="1:22"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row>
    <row r="924" spans="1:22"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row>
    <row r="925" spans="1:22"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row>
    <row r="926" spans="1:22"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row>
    <row r="927" spans="1:22"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row>
    <row r="928" spans="1:22"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row>
    <row r="929" spans="1:22"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row>
    <row r="930" spans="1:22"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row>
    <row r="931" spans="1:22"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row>
    <row r="932" spans="1:2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row>
    <row r="933" spans="1:22"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row>
    <row r="934" spans="1:22"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row>
    <row r="935" spans="1:22"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row>
    <row r="936" spans="1:22"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row>
    <row r="937" spans="1:22"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row>
    <row r="938" spans="1:22"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row>
    <row r="939" spans="1:22"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row>
    <row r="940" spans="1:22"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row>
    <row r="941" spans="1:22"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row>
    <row r="942" spans="1:2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row>
    <row r="943" spans="1:22"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row>
    <row r="944" spans="1:22"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row>
    <row r="945" spans="1:22"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row>
    <row r="946" spans="1:22"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row>
    <row r="947" spans="1:22"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row>
    <row r="948" spans="1:22"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row>
    <row r="949" spans="1:22"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row>
    <row r="950" spans="1:22"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row>
    <row r="951" spans="1:22"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row>
    <row r="952" spans="1:2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row>
    <row r="953" spans="1:22"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row>
    <row r="954" spans="1:22"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row>
    <row r="955" spans="1:22"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row>
    <row r="956" spans="1:22"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row>
    <row r="957" spans="1:22"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row>
    <row r="958" spans="1:22"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row>
    <row r="959" spans="1:22"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row>
    <row r="960" spans="1:22"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row>
    <row r="961" spans="1:22"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row>
    <row r="962" spans="1:2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row>
    <row r="963" spans="1:22"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row>
    <row r="964" spans="1:22"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row>
    <row r="965" spans="1:22"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row>
    <row r="966" spans="1:22"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row>
    <row r="967" spans="1:22"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row>
    <row r="968" spans="1:22"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row>
    <row r="969" spans="1:22"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row>
    <row r="970" spans="1:22"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row>
    <row r="971" spans="1:22"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row>
    <row r="972" spans="1:2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row>
    <row r="973" spans="1:22"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row>
    <row r="974" spans="1:22"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row>
    <row r="975" spans="1:22"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row>
    <row r="976" spans="1:22"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row>
    <row r="977" spans="1:22"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row>
    <row r="978" spans="1:22"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row>
    <row r="979" spans="1:22"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row>
    <row r="980" spans="1:22"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row>
    <row r="981" spans="1:22"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row>
    <row r="982" spans="1:2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row>
    <row r="983" spans="1:22"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row>
    <row r="984" spans="1:22"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row>
    <row r="985" spans="1:22"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row>
    <row r="986" spans="1:22"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row>
    <row r="987" spans="1:22"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row>
    <row r="988" spans="1:22"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row>
    <row r="989" spans="1:22"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row>
    <row r="990" spans="1:22"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row>
    <row r="991" spans="1:22"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row>
    <row r="992" spans="1:2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row>
    <row r="993" spans="1:22"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row>
    <row r="994" spans="1:22"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row>
    <row r="995" spans="1:22"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row>
    <row r="996" spans="1:22"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row>
    <row r="997" spans="1:22"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row>
    <row r="998" spans="1:22"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row>
    <row r="999" spans="1:22"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row>
    <row r="1000" spans="1:22"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row>
  </sheetData>
  <sheetProtection sheet="1" objects="1" scenarios="1" formatCells="0" formatRows="0"/>
  <mergeCells count="6">
    <mergeCell ref="A11:G11"/>
    <mergeCell ref="A1:G1"/>
    <mergeCell ref="A2:G2"/>
    <mergeCell ref="A4:A5"/>
    <mergeCell ref="A6:G6"/>
    <mergeCell ref="B4:G4"/>
  </mergeCells>
  <conditionalFormatting sqref="B7:G10 B12:G17">
    <cfRule type="cellIs" dxfId="0" priority="1" stopIfTrue="1" operator="equal">
      <formula>"X"</formula>
    </cfRule>
  </conditionalFormatting>
  <pageMargins left="0.23622047244094491" right="0.23622047244094491" top="0.47244094488188981" bottom="0.55118110236220474" header="0" footer="0"/>
  <pageSetup fitToHeight="0" orientation="landscape" r:id="rId1"/>
  <headerFooter>
    <oddFooter>&amp;C&amp;A&amp;R&amp;P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baseColWidth="10" defaultRowHeight="12.7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000"/>
  <sheetViews>
    <sheetView tabSelected="1" topLeftCell="B1" zoomScale="150" workbookViewId="0">
      <selection activeCell="C24" sqref="C24"/>
    </sheetView>
  </sheetViews>
  <sheetFormatPr baseColWidth="10" defaultColWidth="14.42578125" defaultRowHeight="15" customHeight="1"/>
  <cols>
    <col min="1" max="1" width="29" customWidth="1"/>
    <col min="2" max="2" width="70.5703125" customWidth="1"/>
    <col min="3" max="3" width="34.42578125" customWidth="1"/>
    <col min="4" max="4" width="22.42578125" customWidth="1"/>
    <col min="5" max="5" width="9.42578125" customWidth="1"/>
    <col min="6" max="6" width="65" customWidth="1"/>
    <col min="7" max="7" width="20" customWidth="1"/>
    <col min="8" max="8" width="64.140625" customWidth="1"/>
    <col min="9" max="9" width="19.42578125" customWidth="1"/>
    <col min="10" max="26" width="11.42578125" customWidth="1"/>
  </cols>
  <sheetData>
    <row r="1" spans="1:9" ht="12.75" customHeight="1">
      <c r="A1" s="42" t="s">
        <v>115</v>
      </c>
      <c r="B1" s="43" t="s">
        <v>116</v>
      </c>
      <c r="C1" s="385" t="s">
        <v>117</v>
      </c>
      <c r="D1" s="211"/>
      <c r="F1" s="385" t="s">
        <v>118</v>
      </c>
      <c r="G1" s="211"/>
      <c r="H1" s="44" t="s">
        <v>119</v>
      </c>
    </row>
    <row r="2" spans="1:9" ht="12.75" customHeight="1">
      <c r="A2" s="45" t="s">
        <v>62</v>
      </c>
      <c r="B2" s="46" t="s">
        <v>120</v>
      </c>
      <c r="C2" s="47" t="s">
        <v>373</v>
      </c>
      <c r="D2" s="17" t="s">
        <v>121</v>
      </c>
      <c r="F2" s="48" t="s">
        <v>128</v>
      </c>
      <c r="G2" s="45" t="s">
        <v>129</v>
      </c>
      <c r="H2" s="48" t="s">
        <v>123</v>
      </c>
      <c r="I2" s="45" t="s">
        <v>124</v>
      </c>
    </row>
    <row r="3" spans="1:9" ht="12.75" customHeight="1">
      <c r="A3" s="45" t="s">
        <v>125</v>
      </c>
      <c r="B3" s="46" t="s">
        <v>126</v>
      </c>
      <c r="C3" s="47" t="s">
        <v>374</v>
      </c>
      <c r="D3" s="17" t="s">
        <v>127</v>
      </c>
      <c r="F3" s="48" t="s">
        <v>143</v>
      </c>
      <c r="G3" s="45" t="s">
        <v>144</v>
      </c>
      <c r="H3" s="48" t="s">
        <v>130</v>
      </c>
      <c r="I3" s="45" t="s">
        <v>131</v>
      </c>
    </row>
    <row r="4" spans="1:9" ht="12.75" customHeight="1">
      <c r="A4" s="45" t="s">
        <v>132</v>
      </c>
      <c r="B4" s="46" t="s">
        <v>133</v>
      </c>
      <c r="C4" s="47" t="s">
        <v>375</v>
      </c>
      <c r="D4" s="125" t="s">
        <v>58</v>
      </c>
      <c r="F4" s="48" t="s">
        <v>147</v>
      </c>
      <c r="G4" s="45" t="s">
        <v>144</v>
      </c>
      <c r="H4" s="48" t="s">
        <v>134</v>
      </c>
      <c r="I4" s="45" t="s">
        <v>122</v>
      </c>
    </row>
    <row r="5" spans="1:9" ht="12.75" customHeight="1">
      <c r="A5" s="45" t="s">
        <v>135</v>
      </c>
      <c r="B5" s="46" t="s">
        <v>136</v>
      </c>
      <c r="C5" s="47" t="s">
        <v>373</v>
      </c>
      <c r="D5" s="17" t="s">
        <v>137</v>
      </c>
      <c r="F5" s="48" t="s">
        <v>149</v>
      </c>
      <c r="G5" s="45" t="s">
        <v>150</v>
      </c>
      <c r="H5" s="48" t="s">
        <v>138</v>
      </c>
      <c r="I5" s="45" t="s">
        <v>139</v>
      </c>
    </row>
    <row r="6" spans="1:9" ht="12.75" customHeight="1">
      <c r="A6" s="45" t="s">
        <v>140</v>
      </c>
      <c r="B6" s="46" t="s">
        <v>141</v>
      </c>
      <c r="C6" s="47" t="s">
        <v>374</v>
      </c>
      <c r="D6" s="17" t="s">
        <v>142</v>
      </c>
      <c r="F6" s="48" t="s">
        <v>153</v>
      </c>
      <c r="G6" s="45" t="s">
        <v>154</v>
      </c>
      <c r="H6" s="48"/>
      <c r="I6" s="45"/>
    </row>
    <row r="7" spans="1:9" ht="12.75" customHeight="1">
      <c r="A7" s="45" t="s">
        <v>145</v>
      </c>
      <c r="B7" s="46" t="s">
        <v>146</v>
      </c>
      <c r="F7" s="48" t="s">
        <v>344</v>
      </c>
      <c r="G7" s="45" t="s">
        <v>122</v>
      </c>
    </row>
    <row r="8" spans="1:9" ht="25.5">
      <c r="A8" s="45" t="s">
        <v>148</v>
      </c>
      <c r="B8" s="46" t="s">
        <v>152</v>
      </c>
      <c r="F8" s="48" t="s">
        <v>158</v>
      </c>
      <c r="G8" s="45" t="s">
        <v>144</v>
      </c>
    </row>
    <row r="9" spans="1:9" ht="12.75">
      <c r="A9" s="45" t="s">
        <v>151</v>
      </c>
      <c r="B9" s="49" t="s">
        <v>157</v>
      </c>
      <c r="C9" s="385" t="s">
        <v>10</v>
      </c>
      <c r="D9" s="211"/>
      <c r="F9" s="48" t="s">
        <v>345</v>
      </c>
      <c r="G9" s="45" t="s">
        <v>122</v>
      </c>
    </row>
    <row r="10" spans="1:9" ht="12.75" customHeight="1">
      <c r="A10" s="45" t="s">
        <v>155</v>
      </c>
      <c r="B10" s="49" t="s">
        <v>160</v>
      </c>
      <c r="C10" s="94" t="s">
        <v>336</v>
      </c>
      <c r="F10" s="48" t="s">
        <v>161</v>
      </c>
      <c r="G10" s="45" t="s">
        <v>162</v>
      </c>
    </row>
    <row r="11" spans="1:9" ht="12.75" customHeight="1">
      <c r="A11" s="45" t="s">
        <v>156</v>
      </c>
      <c r="B11" s="49" t="s">
        <v>164</v>
      </c>
      <c r="C11" s="94" t="s">
        <v>335</v>
      </c>
      <c r="F11" s="48"/>
      <c r="G11" s="45"/>
    </row>
    <row r="12" spans="1:9" ht="25.5" customHeight="1">
      <c r="A12" s="45" t="s">
        <v>159</v>
      </c>
      <c r="B12" s="49" t="s">
        <v>166</v>
      </c>
      <c r="C12" s="94" t="s">
        <v>337</v>
      </c>
      <c r="F12" s="48"/>
      <c r="G12" s="45"/>
    </row>
    <row r="13" spans="1:9" ht="12.75" customHeight="1">
      <c r="A13" s="45" t="s">
        <v>163</v>
      </c>
      <c r="C13" s="94" t="s">
        <v>338</v>
      </c>
    </row>
    <row r="14" spans="1:9" ht="12.75" customHeight="1">
      <c r="A14" s="45" t="s">
        <v>165</v>
      </c>
      <c r="C14" s="94" t="s">
        <v>339</v>
      </c>
    </row>
    <row r="15" spans="1:9" ht="12.75" customHeight="1">
      <c r="A15" s="45" t="s">
        <v>167</v>
      </c>
      <c r="C15" s="50" t="s">
        <v>370</v>
      </c>
    </row>
    <row r="16" spans="1:9" ht="12.75" customHeight="1">
      <c r="A16" s="45" t="s">
        <v>168</v>
      </c>
      <c r="C16" s="94" t="s">
        <v>340</v>
      </c>
    </row>
    <row r="17" spans="1:4" ht="12.75" customHeight="1">
      <c r="A17" s="45" t="s">
        <v>169</v>
      </c>
      <c r="B17" s="46"/>
      <c r="C17" s="93" t="s">
        <v>341</v>
      </c>
    </row>
    <row r="18" spans="1:4" ht="12.75" customHeight="1">
      <c r="A18" s="45" t="s">
        <v>170</v>
      </c>
      <c r="C18" s="94" t="s">
        <v>342</v>
      </c>
    </row>
    <row r="19" spans="1:4" ht="12.75" customHeight="1">
      <c r="A19" s="45" t="s">
        <v>171</v>
      </c>
    </row>
    <row r="20" spans="1:4" ht="12.75" customHeight="1">
      <c r="A20" s="45" t="s">
        <v>172</v>
      </c>
    </row>
    <row r="21" spans="1:4" ht="12.75" customHeight="1">
      <c r="A21" s="45" t="s">
        <v>173</v>
      </c>
    </row>
    <row r="22" spans="1:4" ht="12.75" customHeight="1">
      <c r="A22" s="45" t="s">
        <v>174</v>
      </c>
      <c r="B22" s="46"/>
    </row>
    <row r="23" spans="1:4" ht="12.75" customHeight="1">
      <c r="A23" s="45" t="s">
        <v>175</v>
      </c>
      <c r="B23" s="46"/>
    </row>
    <row r="24" spans="1:4" ht="12.75" customHeight="1">
      <c r="A24" s="45" t="s">
        <v>176</v>
      </c>
      <c r="B24" s="46"/>
    </row>
    <row r="25" spans="1:4" ht="12.75" customHeight="1">
      <c r="A25" s="45" t="s">
        <v>177</v>
      </c>
    </row>
    <row r="26" spans="1:4" ht="12.75" customHeight="1">
      <c r="A26" s="45" t="s">
        <v>178</v>
      </c>
    </row>
    <row r="27" spans="1:4" ht="12.75" customHeight="1">
      <c r="A27" s="45" t="s">
        <v>179</v>
      </c>
    </row>
    <row r="28" spans="1:4" ht="12.75" customHeight="1">
      <c r="A28" s="45" t="s">
        <v>180</v>
      </c>
    </row>
    <row r="29" spans="1:4" ht="12.75">
      <c r="A29" s="45" t="s">
        <v>181</v>
      </c>
      <c r="C29" s="73"/>
      <c r="D29" s="73"/>
    </row>
    <row r="30" spans="1:4" ht="12.75">
      <c r="A30" s="45" t="s">
        <v>182</v>
      </c>
      <c r="C30" s="74"/>
      <c r="D30" s="73"/>
    </row>
    <row r="31" spans="1:4" ht="12.75">
      <c r="A31" s="45" t="s">
        <v>183</v>
      </c>
      <c r="C31" s="73"/>
      <c r="D31" s="73"/>
    </row>
    <row r="32" spans="1:4" ht="12.75">
      <c r="A32" s="45" t="s">
        <v>184</v>
      </c>
      <c r="C32" s="73"/>
      <c r="D32" s="73"/>
    </row>
    <row r="33" spans="1:4" ht="12.75">
      <c r="A33" s="45" t="s">
        <v>185</v>
      </c>
      <c r="C33" s="73"/>
      <c r="D33" s="73"/>
    </row>
    <row r="34" spans="1:4" ht="12.75">
      <c r="A34" s="45" t="s">
        <v>186</v>
      </c>
      <c r="C34" s="73"/>
      <c r="D34" s="73"/>
    </row>
    <row r="35" spans="1:4" ht="12.75">
      <c r="A35" s="45" t="s">
        <v>187</v>
      </c>
      <c r="C35" s="73"/>
      <c r="D35" s="73"/>
    </row>
    <row r="36" spans="1:4" ht="12.75">
      <c r="A36" s="45" t="s">
        <v>188</v>
      </c>
      <c r="C36" s="74"/>
      <c r="D36" s="73"/>
    </row>
    <row r="37" spans="1:4" ht="12.75">
      <c r="A37" s="45" t="s">
        <v>189</v>
      </c>
      <c r="C37" s="74"/>
      <c r="D37" s="73"/>
    </row>
    <row r="38" spans="1:4" ht="12.75" customHeight="1">
      <c r="A38" s="45" t="s">
        <v>190</v>
      </c>
      <c r="C38" s="74"/>
      <c r="D38" s="74"/>
    </row>
    <row r="39" spans="1:4" ht="12.75" customHeight="1">
      <c r="A39" s="45" t="s">
        <v>191</v>
      </c>
      <c r="C39" s="74"/>
      <c r="D39" s="74"/>
    </row>
    <row r="40" spans="1:4" ht="12.75" customHeight="1">
      <c r="A40" s="45" t="s">
        <v>192</v>
      </c>
    </row>
    <row r="41" spans="1:4" ht="12.75" customHeight="1">
      <c r="A41" s="45" t="s">
        <v>193</v>
      </c>
    </row>
    <row r="42" spans="1:4" ht="12.75" customHeight="1">
      <c r="A42" s="45" t="s">
        <v>194</v>
      </c>
    </row>
    <row r="43" spans="1:4" ht="12.75" customHeight="1">
      <c r="A43" s="45" t="s">
        <v>195</v>
      </c>
    </row>
    <row r="44" spans="1:4" ht="12.75" customHeight="1">
      <c r="A44" s="45" t="s">
        <v>196</v>
      </c>
    </row>
    <row r="45" spans="1:4" ht="12.75" customHeight="1">
      <c r="A45" s="45" t="s">
        <v>197</v>
      </c>
    </row>
    <row r="46" spans="1:4" ht="12.75" customHeight="1">
      <c r="A46" s="45" t="s">
        <v>198</v>
      </c>
    </row>
    <row r="47" spans="1:4" ht="12.75" customHeight="1">
      <c r="A47" s="45" t="s">
        <v>199</v>
      </c>
    </row>
    <row r="48" spans="1:4" ht="12.75" customHeight="1">
      <c r="A48" s="45" t="s">
        <v>200</v>
      </c>
    </row>
    <row r="49" spans="1:1" ht="12.75" customHeight="1">
      <c r="A49" s="45" t="s">
        <v>201</v>
      </c>
    </row>
    <row r="50" spans="1:1" ht="12.75" customHeight="1">
      <c r="A50" s="45" t="s">
        <v>202</v>
      </c>
    </row>
    <row r="51" spans="1:1" ht="12.75" customHeight="1">
      <c r="A51" s="45" t="s">
        <v>203</v>
      </c>
    </row>
    <row r="52" spans="1:1" ht="12.75" customHeight="1">
      <c r="A52" s="45" t="s">
        <v>204</v>
      </c>
    </row>
    <row r="53" spans="1:1" ht="12.75" customHeight="1">
      <c r="A53" s="45" t="s">
        <v>205</v>
      </c>
    </row>
    <row r="54" spans="1:1" ht="12.75" customHeight="1">
      <c r="A54" s="45" t="s">
        <v>206</v>
      </c>
    </row>
    <row r="55" spans="1:1" ht="12.75" customHeight="1">
      <c r="A55" s="45" t="s">
        <v>207</v>
      </c>
    </row>
    <row r="56" spans="1:1" ht="12.75" customHeight="1">
      <c r="A56" s="45" t="s">
        <v>208</v>
      </c>
    </row>
    <row r="57" spans="1:1" ht="12.75" customHeight="1">
      <c r="A57" s="45" t="s">
        <v>209</v>
      </c>
    </row>
    <row r="58" spans="1:1" ht="12.75" customHeight="1">
      <c r="A58" s="45" t="s">
        <v>210</v>
      </c>
    </row>
    <row r="59" spans="1:1" ht="12.75" customHeight="1">
      <c r="A59" s="45" t="s">
        <v>211</v>
      </c>
    </row>
    <row r="60" spans="1:1" ht="12.75" customHeight="1">
      <c r="A60" s="45" t="s">
        <v>212</v>
      </c>
    </row>
    <row r="61" spans="1:1" ht="12.75" customHeight="1">
      <c r="A61" s="45" t="s">
        <v>213</v>
      </c>
    </row>
    <row r="62" spans="1:1" ht="12.75" customHeight="1">
      <c r="A62" s="45" t="s">
        <v>214</v>
      </c>
    </row>
    <row r="63" spans="1:1" ht="12.75" customHeight="1">
      <c r="A63" s="45" t="s">
        <v>215</v>
      </c>
    </row>
    <row r="64" spans="1:1" ht="12.75" customHeight="1">
      <c r="A64" s="45" t="s">
        <v>216</v>
      </c>
    </row>
    <row r="65" spans="1:1" ht="12.75" customHeight="1">
      <c r="A65" s="11" t="s">
        <v>217</v>
      </c>
    </row>
    <row r="66" spans="1:1" ht="12.75" customHeight="1">
      <c r="A66" s="45" t="s">
        <v>218</v>
      </c>
    </row>
    <row r="67" spans="1:1" ht="12.75" customHeight="1">
      <c r="A67" s="45" t="s">
        <v>219</v>
      </c>
    </row>
    <row r="68" spans="1:1" ht="12.75" customHeight="1">
      <c r="A68" s="45" t="s">
        <v>220</v>
      </c>
    </row>
    <row r="69" spans="1:1" ht="12.75" customHeight="1">
      <c r="A69" s="45" t="s">
        <v>221</v>
      </c>
    </row>
    <row r="70" spans="1:1" ht="12.75" customHeight="1">
      <c r="A70" s="45" t="s">
        <v>222</v>
      </c>
    </row>
    <row r="71" spans="1:1" ht="12.75" customHeight="1">
      <c r="A71" s="45" t="s">
        <v>223</v>
      </c>
    </row>
    <row r="72" spans="1:1" ht="12.75" customHeight="1">
      <c r="A72" s="45" t="s">
        <v>224</v>
      </c>
    </row>
    <row r="73" spans="1:1" ht="12.75" customHeight="1">
      <c r="A73" s="45" t="s">
        <v>225</v>
      </c>
    </row>
    <row r="74" spans="1:1" ht="12.75" customHeight="1">
      <c r="A74" s="45" t="s">
        <v>226</v>
      </c>
    </row>
    <row r="75" spans="1:1" ht="12.75" customHeight="1">
      <c r="A75" s="45" t="s">
        <v>227</v>
      </c>
    </row>
    <row r="76" spans="1:1" ht="12.75" customHeight="1">
      <c r="A76" s="45" t="s">
        <v>228</v>
      </c>
    </row>
    <row r="77" spans="1:1" ht="12.75" customHeight="1">
      <c r="A77" s="45" t="s">
        <v>229</v>
      </c>
    </row>
    <row r="78" spans="1:1" ht="12.75" customHeight="1">
      <c r="A78" s="45" t="s">
        <v>230</v>
      </c>
    </row>
    <row r="79" spans="1:1" ht="12.75" customHeight="1">
      <c r="A79" s="45" t="s">
        <v>231</v>
      </c>
    </row>
    <row r="80" spans="1:1" ht="12.75" customHeight="1">
      <c r="A80" s="45" t="s">
        <v>232</v>
      </c>
    </row>
    <row r="81" spans="1:1" ht="12.75" customHeight="1">
      <c r="A81" s="45" t="s">
        <v>233</v>
      </c>
    </row>
    <row r="82" spans="1:1" ht="12.75" customHeight="1">
      <c r="A82" s="45" t="s">
        <v>234</v>
      </c>
    </row>
    <row r="83" spans="1:1" ht="12.75" customHeight="1">
      <c r="A83" s="45" t="s">
        <v>235</v>
      </c>
    </row>
    <row r="84" spans="1:1" ht="12.75" customHeight="1">
      <c r="A84" s="45" t="s">
        <v>236</v>
      </c>
    </row>
    <row r="85" spans="1:1" ht="12.75" customHeight="1">
      <c r="A85" s="45" t="s">
        <v>237</v>
      </c>
    </row>
    <row r="86" spans="1:1" ht="12.75" customHeight="1">
      <c r="A86" s="45" t="s">
        <v>238</v>
      </c>
    </row>
    <row r="87" spans="1:1" ht="12.75" customHeight="1">
      <c r="A87" s="45" t="s">
        <v>239</v>
      </c>
    </row>
    <row r="88" spans="1:1" ht="12.75" customHeight="1">
      <c r="A88" s="45" t="s">
        <v>240</v>
      </c>
    </row>
    <row r="89" spans="1:1" ht="12.75" customHeight="1">
      <c r="A89" s="45" t="s">
        <v>241</v>
      </c>
    </row>
    <row r="90" spans="1:1" ht="12.75" customHeight="1">
      <c r="A90" s="45" t="s">
        <v>242</v>
      </c>
    </row>
    <row r="91" spans="1:1" ht="12.75" customHeight="1">
      <c r="A91" s="45" t="s">
        <v>243</v>
      </c>
    </row>
    <row r="92" spans="1:1" ht="12.75" customHeight="1">
      <c r="A92" s="45" t="s">
        <v>244</v>
      </c>
    </row>
    <row r="93" spans="1:1" ht="12.75" customHeight="1">
      <c r="A93" s="45" t="s">
        <v>245</v>
      </c>
    </row>
    <row r="94" spans="1:1" ht="12.75" customHeight="1">
      <c r="A94" s="45" t="s">
        <v>246</v>
      </c>
    </row>
    <row r="95" spans="1:1" ht="12.75" customHeight="1">
      <c r="A95" s="45" t="s">
        <v>247</v>
      </c>
    </row>
    <row r="96" spans="1:1" ht="12.75" customHeight="1">
      <c r="A96" s="45" t="s">
        <v>248</v>
      </c>
    </row>
    <row r="97" spans="1:1" ht="12.75" customHeight="1">
      <c r="A97" s="45" t="s">
        <v>249</v>
      </c>
    </row>
    <row r="98" spans="1:1" ht="12.75" customHeight="1">
      <c r="A98" s="45" t="s">
        <v>250</v>
      </c>
    </row>
    <row r="99" spans="1:1" ht="12.75" customHeight="1">
      <c r="A99" s="45" t="s">
        <v>251</v>
      </c>
    </row>
    <row r="100" spans="1:1" ht="12.75" customHeight="1">
      <c r="A100" s="45" t="s">
        <v>252</v>
      </c>
    </row>
    <row r="101" spans="1:1" ht="12.75" customHeight="1">
      <c r="A101" s="45" t="s">
        <v>253</v>
      </c>
    </row>
    <row r="102" spans="1:1" ht="12.75" customHeight="1">
      <c r="A102" s="45" t="s">
        <v>254</v>
      </c>
    </row>
    <row r="103" spans="1:1" ht="12.75" customHeight="1"/>
    <row r="104" spans="1:1" ht="12.75" customHeight="1"/>
    <row r="105" spans="1:1" ht="12.75" customHeight="1"/>
    <row r="106" spans="1:1" ht="12.75" customHeight="1"/>
    <row r="107" spans="1:1" ht="12.75" customHeight="1"/>
    <row r="108" spans="1:1" ht="12.75" customHeight="1"/>
    <row r="109" spans="1:1" ht="12.75" customHeight="1"/>
    <row r="110" spans="1:1" ht="12.75" customHeight="1"/>
    <row r="111" spans="1:1" ht="12.75" customHeight="1"/>
    <row r="112" spans="1:1"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
    <mergeCell ref="C1:D1"/>
    <mergeCell ref="F1:G1"/>
    <mergeCell ref="C9:D9"/>
  </mergeCell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B5" sqref="B5"/>
    </sheetView>
  </sheetViews>
  <sheetFormatPr baseColWidth="10" defaultColWidth="14.42578125" defaultRowHeight="15" customHeight="1"/>
  <cols>
    <col min="1" max="1" width="33.7109375" customWidth="1"/>
    <col min="2" max="2" width="51.140625" customWidth="1"/>
    <col min="3" max="14" width="11.42578125" customWidth="1"/>
    <col min="15" max="26" width="10.7109375" customWidth="1"/>
  </cols>
  <sheetData>
    <row r="1" spans="1:26" ht="69.75" customHeight="1">
      <c r="A1" s="221" t="s">
        <v>377</v>
      </c>
      <c r="B1" s="222"/>
      <c r="C1" s="10"/>
      <c r="D1" s="10"/>
      <c r="E1" s="10"/>
      <c r="F1" s="10"/>
      <c r="G1" s="10"/>
      <c r="H1" s="10"/>
      <c r="I1" s="10"/>
      <c r="J1" s="10"/>
      <c r="K1" s="10"/>
      <c r="L1" s="10"/>
      <c r="M1" s="10"/>
      <c r="N1" s="10"/>
      <c r="O1" s="10"/>
      <c r="P1" s="10"/>
      <c r="Q1" s="10"/>
      <c r="R1" s="10"/>
      <c r="S1" s="10"/>
      <c r="T1" s="10"/>
      <c r="U1" s="10"/>
      <c r="V1" s="10"/>
      <c r="W1" s="10"/>
      <c r="X1" s="10"/>
      <c r="Y1" s="10"/>
      <c r="Z1" s="10"/>
    </row>
    <row r="2" spans="1:26" ht="12.75" customHeight="1">
      <c r="A2" s="11"/>
      <c r="B2" s="11"/>
      <c r="C2" s="10"/>
      <c r="D2" s="10"/>
      <c r="E2" s="10"/>
      <c r="F2" s="10"/>
      <c r="G2" s="10"/>
      <c r="H2" s="10"/>
      <c r="I2" s="10"/>
      <c r="J2" s="10"/>
      <c r="K2" s="10"/>
      <c r="L2" s="10"/>
      <c r="M2" s="10"/>
      <c r="N2" s="10"/>
      <c r="O2" s="10"/>
      <c r="P2" s="10"/>
      <c r="Q2" s="10"/>
      <c r="R2" s="10"/>
      <c r="S2" s="10"/>
      <c r="T2" s="10"/>
      <c r="U2" s="10"/>
      <c r="V2" s="10"/>
      <c r="W2" s="10"/>
      <c r="X2" s="10"/>
      <c r="Y2" s="10"/>
      <c r="Z2" s="10"/>
    </row>
    <row r="3" spans="1:26" ht="16.5" customHeight="1">
      <c r="A3" s="223" t="s">
        <v>8</v>
      </c>
      <c r="B3" s="224"/>
      <c r="C3" s="10"/>
      <c r="D3" s="10"/>
      <c r="E3" s="10"/>
      <c r="F3" s="10"/>
      <c r="G3" s="10"/>
      <c r="H3" s="10"/>
      <c r="I3" s="10"/>
      <c r="J3" s="10"/>
      <c r="K3" s="10"/>
      <c r="L3" s="10"/>
      <c r="M3" s="10"/>
      <c r="N3" s="10"/>
      <c r="O3" s="10"/>
      <c r="P3" s="10"/>
      <c r="Q3" s="10"/>
      <c r="R3" s="10"/>
      <c r="S3" s="10"/>
      <c r="T3" s="10"/>
      <c r="U3" s="10"/>
      <c r="V3" s="10"/>
      <c r="W3" s="10"/>
      <c r="X3" s="10"/>
      <c r="Y3" s="10"/>
      <c r="Z3" s="10"/>
    </row>
    <row r="4" spans="1:26" ht="49.5" customHeight="1">
      <c r="A4" s="98" t="s">
        <v>9</v>
      </c>
      <c r="B4" s="101"/>
      <c r="C4" s="10"/>
      <c r="D4" s="10"/>
      <c r="E4" s="10"/>
      <c r="F4" s="10"/>
      <c r="G4" s="10"/>
      <c r="H4" s="10"/>
      <c r="I4" s="10"/>
      <c r="J4" s="10"/>
      <c r="K4" s="10"/>
      <c r="L4" s="10"/>
      <c r="M4" s="10"/>
      <c r="N4" s="10"/>
      <c r="O4" s="10"/>
      <c r="P4" s="10"/>
      <c r="Q4" s="10"/>
      <c r="R4" s="10"/>
      <c r="S4" s="10"/>
      <c r="T4" s="10"/>
      <c r="U4" s="10"/>
      <c r="V4" s="10"/>
      <c r="W4" s="10"/>
      <c r="X4" s="10"/>
      <c r="Y4" s="10"/>
      <c r="Z4" s="10"/>
    </row>
    <row r="5" spans="1:26" ht="36.75" customHeight="1">
      <c r="A5" s="98" t="s">
        <v>10</v>
      </c>
      <c r="B5" s="100"/>
      <c r="C5" s="10"/>
      <c r="D5" s="10"/>
      <c r="E5" s="10"/>
      <c r="F5" s="10"/>
      <c r="G5" s="10"/>
      <c r="H5" s="10"/>
      <c r="I5" s="10"/>
      <c r="J5" s="10"/>
      <c r="K5" s="10"/>
      <c r="L5" s="10"/>
      <c r="M5" s="10"/>
      <c r="N5" s="10"/>
      <c r="O5" s="10"/>
      <c r="P5" s="10"/>
      <c r="Q5" s="10"/>
      <c r="R5" s="10"/>
      <c r="S5" s="10"/>
      <c r="T5" s="10"/>
      <c r="U5" s="10"/>
      <c r="V5" s="10"/>
      <c r="W5" s="10"/>
      <c r="X5" s="10"/>
      <c r="Y5" s="10"/>
      <c r="Z5" s="10"/>
    </row>
    <row r="6" spans="1:26" ht="28.5" customHeight="1">
      <c r="A6" s="99" t="s">
        <v>11</v>
      </c>
      <c r="B6" s="101"/>
      <c r="C6" s="10"/>
      <c r="D6" s="10"/>
      <c r="E6" s="10"/>
      <c r="F6" s="10"/>
      <c r="G6" s="10"/>
      <c r="H6" s="10"/>
      <c r="I6" s="10"/>
      <c r="J6" s="10"/>
      <c r="K6" s="10"/>
      <c r="L6" s="10"/>
      <c r="M6" s="10"/>
      <c r="N6" s="10"/>
      <c r="O6" s="10"/>
      <c r="P6" s="10"/>
      <c r="Q6" s="10"/>
      <c r="R6" s="10"/>
      <c r="S6" s="10"/>
      <c r="T6" s="10"/>
      <c r="U6" s="10"/>
      <c r="V6" s="10"/>
      <c r="W6" s="10"/>
      <c r="X6" s="10"/>
      <c r="Y6" s="10"/>
      <c r="Z6" s="10"/>
    </row>
    <row r="7" spans="1:26" ht="35.25" customHeight="1">
      <c r="A7" s="98" t="s">
        <v>12</v>
      </c>
      <c r="B7" s="100"/>
      <c r="C7" s="10"/>
      <c r="D7" s="10"/>
      <c r="E7" s="10"/>
      <c r="F7" s="10"/>
      <c r="G7" s="10"/>
      <c r="H7" s="10"/>
      <c r="I7" s="10"/>
      <c r="J7" s="10"/>
      <c r="K7" s="10"/>
      <c r="L7" s="10"/>
      <c r="M7" s="10"/>
      <c r="N7" s="10"/>
      <c r="O7" s="10"/>
      <c r="P7" s="10"/>
      <c r="Q7" s="10"/>
      <c r="R7" s="10"/>
      <c r="S7" s="10"/>
      <c r="T7" s="10"/>
      <c r="U7" s="10"/>
      <c r="V7" s="10"/>
      <c r="W7" s="10"/>
      <c r="X7" s="10"/>
      <c r="Y7" s="10"/>
      <c r="Z7" s="10"/>
    </row>
    <row r="8" spans="1:26" ht="40.5" customHeight="1">
      <c r="A8" s="98" t="s">
        <v>13</v>
      </c>
      <c r="B8" s="100" t="s">
        <v>378</v>
      </c>
      <c r="C8" s="10"/>
      <c r="D8" s="10"/>
      <c r="E8" s="10"/>
      <c r="F8" s="10"/>
      <c r="G8" s="10"/>
      <c r="H8" s="10"/>
      <c r="I8" s="10"/>
      <c r="J8" s="10"/>
      <c r="K8" s="10"/>
      <c r="L8" s="10"/>
      <c r="M8" s="10"/>
      <c r="N8" s="10"/>
      <c r="O8" s="10"/>
      <c r="P8" s="10"/>
      <c r="Q8" s="10"/>
      <c r="R8" s="10"/>
      <c r="S8" s="10"/>
      <c r="T8" s="10"/>
      <c r="U8" s="10"/>
      <c r="V8" s="10"/>
      <c r="W8" s="10"/>
      <c r="X8" s="10"/>
      <c r="Y8" s="10"/>
      <c r="Z8" s="10"/>
    </row>
    <row r="9" spans="1:26" ht="24.75" customHeight="1">
      <c r="A9" s="98" t="s">
        <v>14</v>
      </c>
      <c r="B9" s="102"/>
      <c r="C9" s="13"/>
      <c r="D9" s="10"/>
      <c r="E9" s="10"/>
      <c r="F9" s="10"/>
      <c r="G9" s="10"/>
      <c r="H9" s="10"/>
      <c r="I9" s="10"/>
      <c r="J9" s="10"/>
      <c r="K9" s="10"/>
      <c r="L9" s="10"/>
      <c r="M9" s="10"/>
      <c r="N9" s="10"/>
      <c r="O9" s="10"/>
      <c r="P9" s="10"/>
      <c r="Q9" s="10"/>
      <c r="R9" s="10"/>
      <c r="S9" s="10"/>
      <c r="T9" s="10"/>
      <c r="U9" s="10"/>
      <c r="V9" s="10"/>
      <c r="W9" s="10"/>
      <c r="X9" s="10"/>
      <c r="Y9" s="10"/>
      <c r="Z9" s="10"/>
    </row>
    <row r="10" spans="1:26" ht="30" customHeight="1">
      <c r="A10" s="98" t="s">
        <v>15</v>
      </c>
      <c r="B10" s="101"/>
      <c r="C10" s="10"/>
      <c r="D10" s="10"/>
      <c r="E10" s="10"/>
      <c r="F10" s="10"/>
      <c r="G10" s="10"/>
      <c r="H10" s="10"/>
      <c r="I10" s="10"/>
      <c r="J10" s="10"/>
      <c r="K10" s="10"/>
      <c r="L10" s="10"/>
      <c r="M10" s="10"/>
      <c r="N10" s="10"/>
      <c r="O10" s="10"/>
      <c r="P10" s="10"/>
      <c r="Q10" s="10"/>
      <c r="R10" s="10"/>
      <c r="S10" s="10"/>
      <c r="T10" s="10"/>
      <c r="U10" s="10"/>
      <c r="V10" s="10"/>
      <c r="W10" s="10"/>
      <c r="X10" s="10"/>
      <c r="Y10" s="10"/>
      <c r="Z10" s="10"/>
    </row>
    <row r="11" spans="1:26" ht="30.75" customHeight="1">
      <c r="A11" s="98" t="s">
        <v>16</v>
      </c>
      <c r="B11" s="101"/>
      <c r="C11" s="10"/>
      <c r="D11" s="10"/>
      <c r="E11" s="10"/>
      <c r="F11" s="10"/>
      <c r="G11" s="10"/>
      <c r="H11" s="10"/>
      <c r="I11" s="10"/>
      <c r="J11" s="10"/>
      <c r="K11" s="10"/>
      <c r="L11" s="10"/>
      <c r="M11" s="10"/>
      <c r="N11" s="10"/>
      <c r="O11" s="10"/>
      <c r="P11" s="10"/>
      <c r="Q11" s="10"/>
      <c r="R11" s="10"/>
      <c r="S11" s="10"/>
      <c r="T11" s="10"/>
      <c r="U11" s="10"/>
      <c r="V11" s="10"/>
      <c r="W11" s="10"/>
      <c r="X11" s="10"/>
      <c r="Y11" s="10"/>
      <c r="Z11" s="10"/>
    </row>
    <row r="12" spans="1:26" ht="29.25" customHeight="1">
      <c r="A12" s="98" t="s">
        <v>17</v>
      </c>
      <c r="B12" s="101"/>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ht="22.5" customHeight="1">
      <c r="A13" s="225"/>
      <c r="B13" s="226"/>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c r="A14" s="227" t="s">
        <v>5</v>
      </c>
      <c r="B14" s="226"/>
      <c r="C14" s="10"/>
      <c r="D14" s="10"/>
      <c r="E14" s="10"/>
      <c r="F14" s="14"/>
      <c r="G14" s="14"/>
      <c r="H14" s="14"/>
      <c r="I14" s="10"/>
      <c r="J14" s="15"/>
      <c r="K14" s="15"/>
      <c r="L14" s="15"/>
      <c r="M14" s="15"/>
      <c r="N14" s="15"/>
      <c r="O14" s="10"/>
      <c r="P14" s="10"/>
      <c r="Q14" s="10"/>
      <c r="R14" s="10"/>
      <c r="S14" s="10"/>
      <c r="T14" s="10"/>
      <c r="U14" s="10"/>
      <c r="V14" s="10"/>
      <c r="W14" s="10"/>
      <c r="X14" s="10"/>
      <c r="Y14" s="10"/>
      <c r="Z14" s="10"/>
    </row>
    <row r="15" spans="1:26" ht="12.75" customHeight="1">
      <c r="A15" s="227" t="s">
        <v>7</v>
      </c>
      <c r="B15" s="226"/>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3:26" ht="12.75" customHeight="1">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3:26" ht="12.75" customHeight="1">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3:26" ht="12.75" customHeight="1">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3:26" ht="12.75" customHeight="1">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3:26" ht="12.75" customHeight="1">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3:26" ht="12.75" customHeight="1">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3:26" ht="12.75" customHeight="1">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3:26" ht="12.75" customHeight="1">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3:26" ht="12.75" customHeight="1">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3:26" ht="12.75" customHeight="1">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3:26" ht="12.75" customHeight="1">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3:26" ht="12.75" customHeight="1">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3:26" ht="12.75" customHeight="1">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3:26" ht="12.75" customHeight="1">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3:26" ht="12.75" customHeight="1">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3:26" ht="12.75" customHeight="1">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3:26" ht="12.75" customHeight="1">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3:26" ht="12.75" customHeight="1">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3:26" ht="12.75" customHeight="1">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3:26" ht="12.75" customHeight="1">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3:26" ht="12.75" customHeight="1">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3:26" ht="12.75" customHeight="1">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3:26" ht="12.75" customHeight="1">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3:26" ht="12.75" customHeight="1">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3:26" ht="12.75" customHeight="1">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3:26" ht="12.75" customHeight="1">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3:26" ht="12.75" customHeight="1">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3:26" ht="12.75" customHeight="1">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3:26" ht="12.75" customHeight="1">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3:26" ht="12.75" customHeight="1">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3:26" ht="12.75" customHeight="1">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3:26" ht="12.75" customHeight="1">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3:26" ht="12.75" customHeight="1">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3:26" ht="12.75" customHeight="1">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3:26" ht="12.75" customHeight="1">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3:26" ht="12.75" customHeight="1">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3:26" ht="12.75" customHeight="1">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3:26" ht="12.75" customHeight="1">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3:26" ht="12.75" customHeight="1">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3:26" ht="12.75" customHeight="1">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3:26" ht="12.75" customHeight="1">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3:26" ht="12.75" customHeight="1">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3:26" ht="12.75" customHeight="1">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3:26" ht="12.75" customHeight="1">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3:26" ht="12.75" customHeight="1">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3:26" ht="12.75" customHeight="1">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3:26" ht="12.75" customHeight="1">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3:26" ht="12.75" customHeight="1">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3:26" ht="12.75" customHeight="1">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3:26" ht="12.75" customHeight="1">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3:26" ht="12.75" customHeight="1">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3:26" ht="12.75" customHeight="1">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3:26" ht="12.75" customHeight="1">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3:26" ht="12.75" customHeight="1">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3:26" ht="12.75" customHeight="1">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3:26" ht="12.75" customHeight="1">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3:26" ht="12.75" customHeight="1">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3:26" ht="12.75" customHeight="1">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3:26" ht="12.75" customHeight="1">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3:26" ht="12.75" customHeight="1">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3:26" ht="12.75" customHeight="1">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3:26" ht="12.75" customHeight="1">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3:26" ht="12.75" customHeight="1">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3:26" ht="12.75" customHeight="1">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3:26" ht="12.75" customHeight="1">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3:26" ht="12.75" customHeight="1">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3:26" ht="12.75" customHeight="1">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3:26" ht="12.75" customHeight="1">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3:26" ht="12.75" customHeight="1">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3:26" ht="12.75" customHeight="1">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3:26" ht="12.75" customHeight="1">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3:26" ht="12.75" customHeight="1">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3:26" ht="12.75" customHeight="1">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3:26" ht="12.75" customHeight="1">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3:26" ht="12.75" customHeight="1">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3:26" ht="12.75" customHeight="1">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3:26" ht="12.75" customHeight="1">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3:26" ht="12.75" customHeight="1">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3:26" ht="12.75" customHeight="1">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3:26" ht="12.75" customHeight="1">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3:26" ht="12.75" customHeight="1">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3:26" ht="12.75" customHeight="1">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3:26" ht="12.75" customHeight="1">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3:26" ht="12.75" customHeight="1">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3:26" ht="12.75" customHeight="1">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3:26" ht="12.75" customHeight="1">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3:26" ht="12.75" customHeight="1">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3:26" ht="12.75" customHeight="1">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3:26" ht="12.75" customHeight="1">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3:26" ht="12.75" customHeight="1">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3:26" ht="12.75" customHeight="1">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3:26" ht="12.75" customHeight="1">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3:26" ht="12.75" customHeight="1">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3:26" ht="12.75" customHeight="1">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3:26" ht="12.75" customHeight="1">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3:26" ht="12.75" customHeight="1">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3:26" ht="12.75" customHeight="1">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3:26" ht="12.75" customHeight="1">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3:26" ht="12.75" customHeight="1">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3:26" ht="12.75" customHeight="1">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3:26" ht="12.75" customHeight="1">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3:26" ht="12.75" customHeight="1">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3:26" ht="12.75" customHeight="1">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3:26" ht="12.75" customHeight="1">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3:26" ht="12.75" customHeight="1">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3:26" ht="12.75" customHeight="1">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3:26" ht="12.75" customHeight="1">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3:26" ht="12.75" customHeight="1">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3:26" ht="12.75" customHeight="1">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3:26" ht="12.75" customHeight="1">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3:26" ht="12.75" customHeight="1">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3:26" ht="12.75" customHeight="1">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3:26" ht="12.75" customHeight="1">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3:26" ht="12.75" customHeight="1">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3:26" ht="12.75" customHeight="1">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3:26" ht="12.75" customHeight="1">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3:26" ht="12.75" customHeight="1">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3:26" ht="12.75" customHeight="1">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3:26" ht="12.75" customHeight="1">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3:26" ht="12.75" customHeight="1">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3:26" ht="12.75" customHeight="1">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3:26" ht="12.75" customHeight="1">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3:26" ht="12.75" customHeight="1">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3:26" ht="12.75" customHeight="1">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3:26" ht="12.75" customHeight="1">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3:26" ht="12.75" customHeight="1">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3:26" ht="12.75" customHeight="1">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3:26" ht="12.75" customHeight="1">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3:26" ht="12.75" customHeight="1">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3:26" ht="12.75" customHeight="1">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3:26" ht="12.75" customHeight="1">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3:26" ht="12.75" customHeight="1">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3:26" ht="12.75" customHeight="1">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3:26" ht="12.75" customHeight="1">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3:26" ht="12.75" customHeight="1">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3:26" ht="12.75" customHeight="1">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3:26" ht="12.75" customHeight="1">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3:26" ht="12.75" customHeight="1">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3:26" ht="12.75" customHeight="1">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3:26" ht="12.75" customHeight="1">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3:26" ht="12.75" customHeight="1">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3:26" ht="12.75" customHeight="1">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3:26" ht="12.75" customHeight="1">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3:26" ht="12.75" customHeight="1">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3:26" ht="12.75" customHeight="1">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3:26" ht="12.75" customHeight="1">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3:26" ht="12.75" customHeight="1">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3:26" ht="12.75" customHeight="1">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3:26" ht="12.75" customHeight="1">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3:26" ht="12.75" customHeight="1">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3:26" ht="12.75" customHeight="1">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3:26" ht="12.75" customHeight="1">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3:26" ht="12.75" customHeight="1">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3:26" ht="12.75" customHeight="1">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3:26" ht="12.75" customHeight="1">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3:26" ht="12.75" customHeight="1">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3:26" ht="12.75" customHeight="1">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3:26" ht="12.75" customHeight="1">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3:26" ht="12.75" customHeight="1">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3:26" ht="12.75" customHeight="1">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3:26" ht="12.75" customHeight="1">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3:26" ht="12.75" customHeight="1">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3:26" ht="12.75" customHeight="1">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3:26" ht="12.75" customHeight="1">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3:26" ht="12.75" customHeight="1">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3:26" ht="12.75" customHeight="1">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3:26" ht="12.75" customHeight="1">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3:26" ht="12.75" customHeight="1">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3:26" ht="12.75" customHeight="1">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3:26" ht="12.75" customHeight="1">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3:26" ht="12.75" customHeight="1">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3:26" ht="12.75" customHeight="1">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3:26" ht="12.75" customHeight="1">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3:26" ht="12.75" customHeight="1">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3:26" ht="12.75" customHeight="1">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3:26" ht="12.75" customHeight="1">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3:26" ht="12.75" customHeight="1">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3:26" ht="12.75" customHeight="1">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3:26" ht="12.75" customHeight="1">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3:26" ht="12.75" customHeight="1">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3:26" ht="12.75" customHeight="1">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3:26" ht="12.75" customHeight="1">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3:26" ht="12.75" customHeight="1">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3:26" ht="12.75" customHeight="1">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3:26" ht="12.75" customHeight="1">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3:26" ht="12.75" customHeight="1">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3:26" ht="12.75" customHeight="1">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3:26" ht="12.75" customHeight="1">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3:26" ht="12.75" customHeight="1">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3:26" ht="12.75" customHeight="1">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3:26" ht="12.75" customHeight="1">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3:26" ht="12.75" customHeight="1">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3:26" ht="12.75" customHeight="1">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3:26" ht="12.75" customHeight="1">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3:26" ht="12.75" customHeight="1">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3:26" ht="12.75" customHeight="1">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3:26" ht="12.75" customHeight="1">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3:26" ht="12.75" customHeight="1">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3:26" ht="12.75" customHeight="1">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3:26" ht="12.75" customHeight="1">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3:26" ht="12.75" customHeight="1">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3:26" ht="12.75" customHeight="1">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3:26" ht="12.75" customHeight="1">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3:26" ht="12.75" customHeight="1">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3:26" ht="12.75" customHeight="1">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3:26" ht="12.75" customHeight="1">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3:26" ht="12.75" customHeight="1">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3:26" ht="12.75" customHeight="1">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3:26" ht="12.75" customHeight="1">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3:26" ht="12.75" customHeight="1">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3:26" ht="12.75" customHeight="1">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3:26" ht="12.75" customHeight="1">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3:26" ht="12.75" customHeight="1">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3:26" ht="12.75" customHeight="1">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3:26" ht="12.75" customHeight="1">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3:26" ht="12.75" customHeight="1">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3:26" ht="12.75" customHeight="1">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3:26" ht="12.75" customHeight="1">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3:26" ht="12.75" customHeight="1">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3:26" ht="12.75" customHeight="1">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3:26" ht="12.75" customHeight="1">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3:26" ht="12.75" customHeight="1">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3:26" ht="12.75" customHeight="1">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3:26" ht="12.75" customHeight="1">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3:26" ht="12.75" customHeight="1">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3:26" ht="12.75" customHeight="1">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3:26" ht="12.75" customHeight="1">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3:26" ht="12.75" customHeight="1">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3:26" ht="12.75" customHeight="1">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3:26" ht="12.75" customHeight="1">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3:26" ht="12.75" customHeight="1">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3:26" ht="12.75" customHeight="1">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3:26" ht="12.75" customHeight="1">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3:26" ht="12.75" customHeight="1">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3:26" ht="12.75" customHeight="1">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3:26" ht="12.75" customHeight="1">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3:26" ht="12.75" customHeight="1">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3:26" ht="12.75" customHeight="1">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3:26" ht="12.75" customHeight="1">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3:26" ht="12.75" customHeight="1">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3:26" ht="12.75" customHeight="1">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3:26" ht="12.75" customHeight="1">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3:26" ht="12.75" customHeight="1">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3:26" ht="12.75" customHeight="1">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3:26" ht="12.75" customHeight="1">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3:26" ht="12.75" customHeight="1">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3:26" ht="12.75" customHeight="1">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3:26" ht="12.75" customHeight="1">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3:26" ht="12.75" customHeight="1">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3:26" ht="12.75" customHeight="1">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3:26" ht="12.75" customHeight="1">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3:26" ht="12.75" customHeight="1">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3:26" ht="12.75" customHeight="1">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3:26" ht="12.75" customHeight="1">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3:26" ht="12.75" customHeight="1">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3:26" ht="12.75" customHeight="1">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3:26" ht="12.75" customHeight="1">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3:26" ht="12.75" customHeight="1">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3:26" ht="12.75" customHeight="1">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3:26" ht="12.75" customHeight="1">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3:26" ht="12.75" customHeight="1">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3:26" ht="12.75" customHeight="1">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3:26" ht="12.75" customHeight="1">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3:26" ht="12.75" customHeight="1">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3:26" ht="12.75" customHeight="1">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3:26" ht="12.75" customHeight="1">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3:26" ht="12.75" customHeight="1">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3:26" ht="12.75" customHeight="1">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3:26" ht="12.75" customHeight="1">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3:26" ht="12.75" customHeight="1">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3:26" ht="12.75" customHeight="1">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3:26" ht="12.75" customHeight="1">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3:26" ht="12.75" customHeight="1">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3:26" ht="12.75" customHeight="1">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3:26" ht="12.75" customHeight="1">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3:26" ht="12.75" customHeight="1">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3:26" ht="12.75" customHeight="1">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3:26" ht="12.75" customHeight="1">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3:26" ht="12.75" customHeight="1">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3:26" ht="12.75" customHeight="1">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3:26" ht="12.75" customHeight="1">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3:26" ht="12.75" customHeight="1">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3:26" ht="12.75" customHeight="1">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3:26" ht="12.75" customHeight="1">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3:26" ht="12.75" customHeight="1">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3:26" ht="12.75" customHeight="1">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3:26" ht="12.75" customHeight="1">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3:26" ht="12.75" customHeight="1">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3:26" ht="12.75" customHeight="1">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3:26" ht="12.75" customHeight="1">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3:26" ht="12.75" customHeight="1">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3:26" ht="12.75" customHeight="1">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3:26" ht="12.75" customHeight="1">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3:26" ht="12.75" customHeight="1">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3:26" ht="12.75" customHeight="1">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3:26" ht="12.75" customHeight="1">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3:26" ht="12.75" customHeight="1">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3:26" ht="12.75" customHeight="1">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3:26" ht="12.75" customHeight="1">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3:26" ht="12.75" customHeight="1">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3:26" ht="12.75" customHeight="1">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3:26" ht="12.75" customHeight="1">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3:26" ht="12.75" customHeight="1">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3:26" ht="12.75" customHeight="1">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3:26" ht="12.75" customHeight="1">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3:26" ht="12.75" customHeight="1">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3:26" ht="12.75" customHeight="1">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3:26" ht="12.75" customHeight="1">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3:26" ht="12.75" customHeight="1">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3:26" ht="12.75" customHeight="1">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3:26" ht="12.75" customHeight="1">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3:26" ht="12.75" customHeight="1">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3:26" ht="12.75" customHeight="1">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3:26" ht="12.75" customHeight="1">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3:26" ht="12.75" customHeight="1">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3:26" ht="12.75" customHeight="1">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3:26" ht="12.75" customHeight="1">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3:26" ht="12.75" customHeight="1">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3:26" ht="12.75" customHeight="1">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3:26" ht="12.75" customHeight="1">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3:26" ht="12.75" customHeight="1">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3:26" ht="12.75" customHeight="1">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3:26" ht="12.75" customHeight="1">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3:26" ht="12.75" customHeight="1">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3:26" ht="12.75" customHeight="1">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3:26" ht="12.75" customHeight="1">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3:26" ht="12.75" customHeight="1">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3:26" ht="12.75" customHeight="1">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3:26" ht="12.75" customHeight="1">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3:26" ht="12.75" customHeight="1">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3:26" ht="12.75" customHeight="1">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3:26" ht="12.75" customHeight="1">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3:26" ht="12.75" customHeight="1">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3:26" ht="12.75" customHeight="1">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3:26" ht="12.75" customHeight="1">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3:26" ht="12.75" customHeight="1">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3:26" ht="12.75" customHeight="1">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3:26" ht="12.75" customHeight="1">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3:26" ht="12.75" customHeight="1">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3:26" ht="12.75" customHeight="1">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3:26" ht="12.75" customHeight="1">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3:26" ht="12.75" customHeight="1">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3:26" ht="12.75" customHeight="1">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3:26" ht="12.75" customHeight="1">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3:26" ht="12.75" customHeight="1">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3:26" ht="12.75" customHeight="1">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3:26" ht="12.75" customHeight="1">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3:26" ht="12.75" customHeight="1">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3:26" ht="12.75" customHeight="1">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3:26" ht="12.75" customHeight="1">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3:26" ht="12.75" customHeight="1">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3:26" ht="12.75" customHeight="1">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3:26" ht="12.75" customHeight="1">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3:26" ht="12.75" customHeight="1">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3:26" ht="12.75" customHeight="1">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3:26" ht="12.75" customHeight="1">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3:26" ht="12.75" customHeight="1">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3:26" ht="12.75" customHeight="1">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3:26" ht="12.75" customHeight="1">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3:26" ht="12.75" customHeight="1">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3:26" ht="12.75" customHeight="1">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3:26" ht="12.75" customHeight="1">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3:26" ht="12.75" customHeight="1">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3:26" ht="12.75" customHeight="1">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3:26" ht="12.75" customHeight="1">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3:26" ht="12.75" customHeight="1">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3:26" ht="12.75" customHeight="1">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3:26" ht="12.75" customHeight="1">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3:26" ht="12.75" customHeight="1">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3:26" ht="12.75" customHeight="1">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3:26" ht="12.75" customHeight="1">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3:26" ht="12.75" customHeight="1">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3:26" ht="12.75" customHeight="1">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3:26" ht="12.75" customHeight="1">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3:26" ht="12.75" customHeight="1">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3:26" ht="12.75" customHeight="1">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3:26" ht="12.75" customHeight="1">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3:26" ht="12.75" customHeight="1">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3:26" ht="12.75" customHeight="1">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3:26" ht="12.75" customHeight="1">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3:26" ht="12.75" customHeight="1">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3:26" ht="12.75" customHeight="1">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3:26" ht="12.75" customHeight="1">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3:26" ht="12.75" customHeight="1">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3:26" ht="12.75" customHeight="1">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3:26" ht="12.75" customHeight="1">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3:26" ht="12.75" customHeight="1">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3:26" ht="12.75" customHeight="1">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3:26" ht="12.75" customHeight="1">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3:26" ht="12.75" customHeight="1">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3:26" ht="12.75" customHeight="1">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3:26" ht="12.75" customHeight="1">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3:26" ht="12.75" customHeight="1">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3:26" ht="12.75" customHeight="1">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3:26" ht="12.75" customHeight="1">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3:26" ht="12.75" customHeight="1">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3:26" ht="12.75" customHeight="1">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3:26" ht="12.75" customHeight="1">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3:26" ht="12.75" customHeight="1">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3:26" ht="12.75" customHeight="1">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3:26" ht="12.75" customHeight="1">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3:26" ht="12.75" customHeight="1">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3:26" ht="12.75" customHeight="1">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3:26" ht="12.75" customHeight="1">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3:26" ht="12.75" customHeight="1">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3:26" ht="12.75" customHeight="1">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3:26" ht="12.75" customHeight="1">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3:26" ht="12.75" customHeight="1">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3:26" ht="12.75" customHeight="1">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3:26" ht="12.75" customHeight="1">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3:26" ht="12.75" customHeight="1">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3:26" ht="12.75" customHeight="1">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3:26" ht="12.75" customHeight="1">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3:26" ht="12.75" customHeight="1">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3:26" ht="12.75" customHeight="1">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3:26" ht="12.75" customHeight="1">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3:26" ht="12.75" customHeight="1">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3:26" ht="12.75" customHeight="1">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3:26" ht="12.75" customHeight="1">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3:26" ht="12.75" customHeight="1">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3:26" ht="12.75" customHeight="1">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3:26" ht="12.75" customHeight="1">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3:26" ht="12.75" customHeight="1">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3:26" ht="12.75" customHeight="1">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3:26" ht="12.75" customHeight="1">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3:26" ht="12.75" customHeight="1">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3:26" ht="12.75" customHeight="1">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3:26" ht="12.75" customHeight="1">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3:26" ht="12.75" customHeight="1">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3:26" ht="12.75" customHeight="1">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3:26" ht="12.75" customHeight="1">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3:26" ht="12.75" customHeight="1">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3:26" ht="12.75" customHeight="1">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3:26" ht="12.75" customHeight="1">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3:26" ht="12.75" customHeight="1">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3:26" ht="12.75" customHeight="1">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3:26" ht="12.75" customHeight="1">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3:26" ht="12.75" customHeight="1">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3:26" ht="12.75" customHeight="1">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3:26" ht="12.75" customHeight="1">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3:26" ht="12.75" customHeight="1">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3:26" ht="12.75" customHeight="1">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3:26" ht="12.75" customHeight="1">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3:26" ht="12.75" customHeight="1">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3:26" ht="12.75" customHeight="1">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3:26" ht="12.75" customHeight="1">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3:26" ht="12.75" customHeight="1">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3:26" ht="12.75" customHeight="1">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3:26" ht="12.75" customHeight="1">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3:26" ht="12.75" customHeight="1">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3:26" ht="12.75" customHeight="1">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3:26" ht="12.75" customHeight="1">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3:26" ht="12.75" customHeight="1">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3:26" ht="12.75" customHeight="1">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3:26" ht="12.75" customHeight="1">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3:26" ht="12.75" customHeight="1">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3:26" ht="12.75" customHeight="1">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3:26" ht="12.75" customHeight="1">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3:26" ht="12.75" customHeight="1">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3:26" ht="12.75" customHeight="1">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3:26" ht="12.75" customHeight="1">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3:26" ht="12.75" customHeight="1">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3:26" ht="12.75" customHeight="1">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3:26" ht="12.75" customHeight="1">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3:26" ht="12.75" customHeight="1">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3:26" ht="12.75" customHeight="1">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3:26" ht="12.75" customHeight="1">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3:26" ht="12.75" customHeight="1">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3:26" ht="12.75" customHeight="1">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3:26" ht="12.75" customHeight="1">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3:26" ht="12.75" customHeight="1">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3:26" ht="12.75" customHeight="1">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3:26" ht="12.75" customHeight="1">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3:26" ht="12.75" customHeight="1">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3:26" ht="12.75" customHeight="1">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3:26" ht="12.75" customHeight="1">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3:26" ht="12.75" customHeight="1">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3:26" ht="12.75" customHeight="1">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3:26" ht="12.75" customHeight="1">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3:26" ht="12.75" customHeight="1">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3:26" ht="12.75" customHeight="1">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3:26" ht="12.75" customHeight="1">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3:26" ht="12.75" customHeight="1">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3:26" ht="12.75" customHeight="1">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3:26" ht="12.75" customHeight="1">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3:26" ht="12.75" customHeight="1">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3:26" ht="12.75" customHeight="1">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3:26" ht="12.75" customHeight="1">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3:26" ht="12.75" customHeight="1">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3:26" ht="12.75" customHeight="1">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3:26" ht="12.75" customHeight="1">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3:26" ht="12.75" customHeight="1">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3:26" ht="12.75" customHeight="1">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3:26" ht="12.75" customHeight="1">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3:26" ht="12.75" customHeight="1">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3:26" ht="12.75" customHeight="1">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3:26" ht="12.75" customHeight="1">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3:26" ht="12.75" customHeight="1">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3:26" ht="12.75" customHeight="1">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3:26" ht="12.75" customHeight="1">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3:26" ht="12.75" customHeight="1">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3:26" ht="12.75" customHeight="1">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3:26" ht="12.75" customHeight="1">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3:26" ht="12.75" customHeight="1">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3:26" ht="12.75" customHeight="1">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3:26" ht="12.75" customHeight="1">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3:26" ht="12.75" customHeight="1">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3:26" ht="12.75" customHeight="1">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3:26" ht="12.75" customHeight="1">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3:26" ht="12.75" customHeight="1">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3:26" ht="12.75" customHeight="1">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3:26" ht="12.75" customHeight="1">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3:26" ht="12.75" customHeight="1">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3:26" ht="12.75" customHeight="1">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3:26" ht="12.75" customHeight="1">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3:26" ht="12.75" customHeight="1">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3:26" ht="12.75" customHeight="1">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3:26" ht="12.75" customHeight="1">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3:26" ht="12.75" customHeight="1">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3:26" ht="12.75" customHeight="1">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3:26" ht="12.75" customHeight="1">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3:26" ht="12.75" customHeight="1">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3:26" ht="12.75" customHeight="1">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3:26" ht="12.75" customHeight="1">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3:26" ht="12.75" customHeight="1">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3:26" ht="12.75" customHeight="1">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3:26" ht="12.75" customHeight="1">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3:26" ht="12.75" customHeight="1">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3:26" ht="12.75" customHeight="1">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3:26" ht="12.75" customHeight="1">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3:26" ht="12.75" customHeight="1">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3:26" ht="12.75" customHeight="1">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3:26" ht="12.75" customHeight="1">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3:26" ht="12.75" customHeight="1">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3:26" ht="12.75" customHeight="1">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3:26" ht="12.75" customHeight="1">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3:26" ht="12.75" customHeight="1">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3:26" ht="12.75" customHeight="1">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3:26" ht="12.75" customHeight="1">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3:26" ht="12.75" customHeight="1">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3:26" ht="12.75" customHeight="1">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3:26" ht="12.75" customHeight="1">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3:26" ht="12.75" customHeight="1">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3:26" ht="12.75" customHeight="1">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3:26" ht="12.75" customHeight="1">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3:26" ht="12.75" customHeight="1">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3:26" ht="12.75" customHeight="1">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3:26" ht="12.75" customHeight="1">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3:26" ht="12.75" customHeight="1">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3:26" ht="12.75" customHeight="1">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3:26" ht="12.75" customHeight="1">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3:26" ht="12.75" customHeight="1">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3:26" ht="12.75" customHeight="1">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3:26" ht="12.75" customHeight="1">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3:26" ht="12.75" customHeight="1">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3:26" ht="12.75" customHeight="1">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3:26" ht="12.75" customHeight="1">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3:26" ht="12.75" customHeight="1">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3:26" ht="12.75" customHeight="1">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3:26" ht="12.75" customHeight="1">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3:26" ht="12.75" customHeight="1">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3:26" ht="12.75" customHeight="1">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3:26" ht="12.75" customHeight="1">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3:26" ht="12.75" customHeight="1">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3:26" ht="12.75" customHeight="1">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3:26" ht="12.75" customHeight="1">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3:26" ht="12.75" customHeight="1">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3:26" ht="12.75" customHeight="1">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3:26" ht="12.75" customHeight="1">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3:26" ht="12.75" customHeight="1">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3:26" ht="12.75" customHeight="1">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3:26" ht="12.75" customHeight="1">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3:26" ht="12.75" customHeight="1">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3:26" ht="12.75" customHeight="1">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3:26" ht="12.75" customHeight="1">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3:26" ht="12.75" customHeight="1">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3:26" ht="12.75" customHeight="1">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3:26" ht="12.75" customHeight="1">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3:26" ht="12.75" customHeight="1">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3:26" ht="12.75" customHeight="1">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3:26" ht="12.75" customHeight="1">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3:26" ht="12.75" customHeight="1">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3:26" ht="12.75" customHeight="1">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3:26" ht="12.75" customHeight="1">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3:26" ht="12.75" customHeight="1">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3:26" ht="12.75" customHeight="1">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3:26" ht="12.75" customHeight="1">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3:26" ht="12.75" customHeight="1">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3:26" ht="12.75" customHeight="1">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3:26" ht="12.75" customHeight="1">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3:26" ht="12.75" customHeight="1">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3:26" ht="12.75" customHeight="1">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3:26" ht="12.75" customHeight="1">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3:26" ht="12.75" customHeight="1">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3:26" ht="12.75" customHeight="1">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3:26" ht="12.75" customHeight="1">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3:26" ht="12.75" customHeight="1">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3:26" ht="12.75" customHeight="1">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3:26" ht="12.75" customHeight="1">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3:26" ht="12.75" customHeight="1">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3:26" ht="12.75" customHeight="1">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3:26" ht="12.75" customHeight="1">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3:26" ht="12.75" customHeight="1">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3:26" ht="12.75" customHeight="1">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3:26" ht="12.75" customHeight="1">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3:26" ht="12.75" customHeight="1">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3:26" ht="12.75" customHeight="1">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3:26" ht="12.75" customHeight="1">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3:26" ht="12.75" customHeight="1">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3:26" ht="12.75" customHeight="1">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3:26" ht="12.75" customHeight="1">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3:26" ht="12.75" customHeight="1">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3:26" ht="12.75" customHeight="1">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3:26" ht="12.75" customHeight="1">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3:26" ht="12.75" customHeight="1">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3:26" ht="12.75" customHeight="1">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3:26" ht="12.75" customHeight="1">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3:26" ht="12.75" customHeight="1">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3:26" ht="12.75" customHeight="1">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3:26" ht="12.75" customHeight="1">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3:26" ht="12.75" customHeight="1">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3:26" ht="12.75" customHeight="1">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3:26" ht="12.75" customHeight="1">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3:26" ht="12.75" customHeight="1">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3:26" ht="12.75" customHeight="1">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3:26" ht="12.75" customHeight="1">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3:26" ht="12.75" customHeight="1">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3:26" ht="12.75" customHeight="1">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3:26" ht="12.75" customHeight="1">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3:26" ht="12.75" customHeight="1">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3:26" ht="12.75" customHeight="1">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3:26" ht="12.75" customHeight="1">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3:26" ht="12.75" customHeight="1">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3:26" ht="12.75" customHeight="1">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3:26" ht="12.75" customHeight="1">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3:26" ht="12.75" customHeight="1">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3:26" ht="12.75" customHeight="1">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3:26" ht="12.75" customHeight="1">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3:26" ht="12.75" customHeight="1">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3:26" ht="12.75" customHeight="1">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3:26" ht="12.75" customHeight="1">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3:26" ht="12.75" customHeight="1">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3:26" ht="12.75" customHeight="1">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3:26" ht="12.75" customHeight="1">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3:26" ht="12.75" customHeight="1">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3:26" ht="12.75" customHeight="1">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3:26" ht="12.75" customHeight="1">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3:26" ht="12.75" customHeight="1">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3:26" ht="12.75" customHeight="1">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3:26" ht="12.75" customHeight="1">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3:26" ht="12.75" customHeight="1">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3:26" ht="12.75" customHeight="1">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3:26" ht="12.75" customHeight="1">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3:26" ht="12.75" customHeight="1">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3:26" ht="12.75" customHeight="1">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3:26" ht="12.75" customHeight="1">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3:26" ht="12.75" customHeight="1">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3:26" ht="12.75" customHeight="1">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3:26" ht="12.75" customHeight="1">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3:26" ht="12.75" customHeight="1">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3:26" ht="12.75" customHeight="1">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3:26" ht="12.75" customHeight="1">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3:26" ht="12.75" customHeight="1">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3:26" ht="12.75" customHeight="1">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3:26" ht="12.75" customHeight="1">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3:26" ht="12.75" customHeight="1">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3:26" ht="12.75" customHeight="1">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3:26" ht="12.75" customHeight="1">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3:26" ht="12.75" customHeight="1">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3:26" ht="12.75" customHeight="1">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3:26" ht="12.75" customHeight="1">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3:26" ht="12.75" customHeight="1">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3:26" ht="12.75" customHeight="1">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3:26" ht="12.75" customHeight="1">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3:26" ht="12.75" customHeight="1">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3:26" ht="12.75" customHeight="1">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3:26" ht="12.75" customHeight="1">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3:26" ht="12.75" customHeight="1">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3:26" ht="12.75" customHeight="1">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3:26" ht="12.75" customHeight="1">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3:26" ht="12.75" customHeight="1">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3:26" ht="12.75" customHeight="1">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3:26" ht="12.75" customHeight="1">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3:26" ht="12.75" customHeight="1">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3:26" ht="12.75" customHeight="1">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3:26" ht="12.75" customHeight="1">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3:26" ht="12.75" customHeight="1">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3:26" ht="12.75" customHeight="1">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3:26" ht="12.75" customHeight="1">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3:26" ht="12.75" customHeight="1">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3:26" ht="12.75" customHeight="1">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3:26" ht="12.75" customHeight="1">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3:26" ht="12.75" customHeight="1">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3:26" ht="12.75" customHeight="1">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3:26" ht="12.75" customHeight="1">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3:26" ht="12.75" customHeight="1">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3:26" ht="12.75" customHeight="1">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3:26" ht="12.75" customHeight="1">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3:26" ht="12.75" customHeight="1">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3:26" ht="12.75" customHeight="1">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3:26" ht="12.75" customHeight="1">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3:26" ht="12.75" customHeight="1">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3:26" ht="12.75" customHeight="1">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3:26" ht="12.75" customHeight="1">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3:26" ht="12.75" customHeight="1">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3:26" ht="12.75" customHeight="1">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3:26" ht="12.75" customHeight="1">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3:26" ht="12.75" customHeight="1">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3:26" ht="12.75" customHeight="1">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3:26" ht="12.75" customHeight="1">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3:26" ht="12.75" customHeight="1">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3:26" ht="12.75" customHeight="1">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3:26" ht="12.75" customHeight="1">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3:26" ht="12.75" customHeight="1">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3:26" ht="12.75" customHeight="1">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3:26" ht="12.75" customHeight="1">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3:26" ht="12.75" customHeight="1">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3:26" ht="12.75" customHeight="1">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3:26" ht="12.75" customHeight="1">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3:26" ht="12.75" customHeight="1">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3:26" ht="12.75" customHeight="1">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3:26" ht="12.75" customHeight="1">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3:26" ht="12.75" customHeight="1">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3:26" ht="12.75" customHeight="1">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3:26" ht="12.75" customHeight="1">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3:26" ht="12.75" customHeight="1">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3:26" ht="12.75" customHeight="1">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3:26" ht="12.75" customHeight="1">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3:26" ht="12.75" customHeight="1">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3:26" ht="12.75" customHeight="1">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3:26" ht="12.75" customHeight="1">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3:26" ht="12.75" customHeight="1">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3:26" ht="12.75" customHeight="1">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3:26" ht="12.75" customHeight="1">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3:26" ht="12.75" customHeight="1">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3:26" ht="12.75" customHeight="1">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3:26" ht="12.75" customHeight="1">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3:26" ht="12.75" customHeight="1">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3:26" ht="12.75" customHeight="1">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3:26" ht="12.75" customHeight="1">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3:26" ht="12.75" customHeight="1">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3:26" ht="12.75" customHeight="1">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3:26" ht="12.75" customHeight="1">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3:26" ht="12.75" customHeight="1">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3:26" ht="12.75" customHeight="1">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3:26" ht="12.75" customHeight="1">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3:26" ht="12.75" customHeight="1">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3:26" ht="12.75" customHeight="1">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3:26" ht="12.75" customHeight="1">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3:26" ht="12.75" customHeight="1">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3:26" ht="12.75" customHeight="1">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3:26" ht="12.75" customHeight="1">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3:26" ht="12.75" customHeight="1">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3:26" ht="12.75" customHeight="1">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3:26" ht="12.75" customHeight="1">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3:26" ht="12.75" customHeight="1">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3:26" ht="12.75" customHeight="1">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3:26" ht="12.75" customHeight="1">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3:26" ht="12.75" customHeight="1">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3:26" ht="12.75" customHeight="1">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3:26" ht="12.75" customHeight="1">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3:26" ht="12.75" customHeight="1">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3:26" ht="12.75" customHeight="1">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3:26" ht="12.75" customHeight="1">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3:26" ht="12.75" customHeight="1">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3:26" ht="12.75" customHeight="1">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3:26" ht="12.75" customHeight="1">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3:26" ht="12.75" customHeight="1">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3:26" ht="12.75" customHeight="1">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3:26" ht="12.75" customHeight="1">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3:26" ht="12.75" customHeight="1">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3:26" ht="12.75" customHeight="1">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3:26" ht="12.75" customHeight="1">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3:26" ht="12.75" customHeight="1">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3:26" ht="12.75" customHeight="1">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3:26" ht="12.75" customHeight="1">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3:26" ht="12.75" customHeight="1">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3:26" ht="12.75" customHeight="1">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3:26" ht="12.75" customHeight="1">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3:26" ht="12.75" customHeight="1">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3:26" ht="12.75" customHeight="1">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3:26" ht="12.75" customHeight="1">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3:26" ht="12.75" customHeight="1">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3:26" ht="12.75" customHeight="1">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3:26" ht="12.75" customHeight="1">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3:26" ht="12.75" customHeight="1">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3:26" ht="12.75" customHeight="1">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3:26" ht="12.75" customHeight="1">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3:26" ht="12.75" customHeight="1">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3:26" ht="12.75" customHeight="1">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3:26" ht="12.75" customHeight="1">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3:26" ht="12.75" customHeight="1">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3:26" ht="12.75" customHeight="1">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3:26" ht="12.75" customHeight="1">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3:26" ht="12.75" customHeight="1">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3:26" ht="12.75" customHeight="1">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3:26" ht="12.75" customHeight="1">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3:26" ht="12.75" customHeight="1">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3:26" ht="12.75" customHeight="1">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3:26" ht="12.75" customHeight="1">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3:26" ht="12.75" customHeight="1">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3:26" ht="12.75" customHeight="1">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3:26" ht="12.75" customHeight="1">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3:26" ht="12.75" customHeight="1">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3:26" ht="12.75" customHeight="1">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3:26" ht="12.75" customHeight="1">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3:26" ht="12.75" customHeight="1">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3:26" ht="12.75" customHeight="1">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3:26" ht="12.75" customHeight="1">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3:26" ht="12.75" customHeight="1">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3:26" ht="12.75" customHeight="1">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3:26" ht="12.75" customHeight="1">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3:26" ht="12.75" customHeight="1">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3:26" ht="12.75" customHeight="1">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3:26" ht="12.75" customHeight="1">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3:26" ht="12.75" customHeight="1">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3:26" ht="12.75" customHeight="1">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3:26" ht="12.75" customHeight="1">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3:26" ht="12.75" customHeight="1">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3:26" ht="12.75" customHeight="1">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3:26" ht="12.75" customHeight="1">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3:26" ht="12.75" customHeight="1">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3:26" ht="12.75" customHeight="1">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3:26" ht="12.75" customHeight="1">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3:26" ht="12.75" customHeight="1">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3:26" ht="12.75" customHeight="1">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3:26" ht="12.75" customHeight="1">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3:26" ht="12.75" customHeight="1">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3:26" ht="12.75" customHeight="1">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3:26" ht="12.75" customHeight="1">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3:26" ht="12.75" customHeight="1">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3:26" ht="12.75" customHeight="1">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3:26" ht="12.75" customHeight="1">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3:26" ht="12.75" customHeight="1">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3:26" ht="12.75" customHeight="1">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3:26" ht="12.75" customHeight="1">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3:26" ht="12.75" customHeight="1">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3:26" ht="12.75" customHeight="1">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3:26" ht="12.75" customHeight="1">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3:26" ht="12.75" customHeight="1">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3:26" ht="12.75" customHeight="1">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3:26" ht="12.75" customHeight="1">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3:26" ht="12.75" customHeight="1">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3:26" ht="12.75" customHeight="1">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3:26" ht="12.75" customHeight="1">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3:26" ht="12.75" customHeight="1">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3:26" ht="12.75" customHeight="1">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3:26" ht="12.75" customHeight="1">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3:26" ht="12.75" customHeight="1">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3:26" ht="12.75" customHeight="1">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3:26" ht="12.75" customHeight="1">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3:26" ht="12.75" customHeight="1">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3:26" ht="12.75" customHeight="1">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3:26" ht="12.75" customHeight="1">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3:26" ht="12.75" customHeight="1">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3:26" ht="12.75" customHeight="1">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3:26" ht="12.75" customHeight="1">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3:26" ht="12.75" customHeight="1">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3:26" ht="12.75" customHeight="1">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3:26" ht="12.75" customHeight="1">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3:26" ht="12.75" customHeight="1">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3:26" ht="12.75" customHeight="1">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3:26" ht="12.75" customHeight="1">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3:26" ht="12.75" customHeight="1">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3:26" ht="12.75" customHeight="1">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3:26" ht="12.75" customHeight="1">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3:26" ht="12.75" customHeight="1">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3:26" ht="12.75" customHeight="1">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3:26" ht="12.75" customHeight="1">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3:26" ht="12.75" customHeight="1">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3:26" ht="12.75" customHeight="1">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3:26" ht="12.75" customHeight="1">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3:26" ht="12.75" customHeight="1">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3:26" ht="12.75" customHeight="1">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3:26" ht="12.75" customHeight="1">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3:26" ht="12.75" customHeight="1">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3:26" ht="12.75" customHeight="1">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3:26" ht="12.75" customHeight="1">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3:26" ht="12.75" customHeight="1">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3:26" ht="12.75" customHeight="1">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3:26" ht="12.75" customHeight="1">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3:26" ht="12.75" customHeight="1">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3:26" ht="12.75" customHeight="1">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3:26" ht="12.75" customHeight="1">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3:26" ht="12.75" customHeight="1">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3:26" ht="12.75" customHeight="1">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3:26" ht="12.75" customHeight="1">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3:26" ht="12.75" customHeight="1">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3:26" ht="12.75" customHeight="1">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3:26" ht="12.75" customHeight="1">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3:26" ht="12.75" customHeight="1">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3:26" ht="12.75" customHeight="1">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3:26" ht="12.75" customHeight="1">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3:26" ht="12.75" customHeight="1">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3:26" ht="12.75" customHeight="1">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3:26" ht="12.75" customHeight="1">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3:26" ht="12.75" customHeight="1">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3:26" ht="12.75" customHeight="1">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3:26" ht="12.75" customHeight="1">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3:26" ht="12.75" customHeight="1">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3:26" ht="12.75" customHeight="1">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3:26" ht="12.75" customHeight="1">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3:26" ht="12.75" customHeight="1">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3:26" ht="12.75" customHeight="1">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3:26" ht="12.75" customHeight="1">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3:26" ht="12.75" customHeight="1">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3:26" ht="12.75" customHeight="1">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3:26" ht="12.75" customHeight="1">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3:26" ht="12.75" customHeight="1">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3:26" ht="12.75" customHeight="1">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3:26" ht="12.75" customHeight="1">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3:26" ht="12.75" customHeight="1">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3:26" ht="12.75" customHeight="1">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3:26" ht="12.75" customHeight="1">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3:26" ht="12.75" customHeight="1">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3:26" ht="12.75" customHeight="1">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3:26" ht="12.75" customHeight="1">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3:26" ht="12.75" customHeight="1">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3:26" ht="12.75" customHeight="1">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3:26" ht="12.75" customHeight="1">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3:26" ht="12.75" customHeight="1">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3:26" ht="12.75" customHeight="1">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3:26" ht="12.75" customHeight="1">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3:26" ht="12.75" customHeight="1">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3:26" ht="12.75" customHeight="1">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3:26" ht="12.75" customHeight="1">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3:26" ht="12.75" customHeight="1">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3:26" ht="12.75" customHeight="1">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3:26" ht="12.75" customHeight="1">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3:26" ht="12.75" customHeight="1">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3:26" ht="12.75" customHeight="1">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3:26" ht="12.75" customHeight="1">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3:26" ht="12.75" customHeight="1">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3:26" ht="12.75" customHeight="1">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3:26" ht="12.75" customHeight="1">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3:26" ht="12.75" customHeight="1">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3:26" ht="12.75" customHeight="1">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3:26" ht="12.75" customHeight="1">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3:26" ht="12.75" customHeight="1">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3:26" ht="12.75" customHeight="1">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3:26" ht="12.75" customHeight="1">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3:26" ht="12.75" customHeight="1">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3:26" ht="12.75" customHeight="1">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3:26" ht="12.75" customHeight="1">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3:26" ht="12.75" customHeight="1">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3:26" ht="12.75" customHeight="1">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3:26" ht="12.75" customHeight="1">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3:26" ht="12.75" customHeight="1">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3:26" ht="12.75" customHeight="1">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3:26" ht="12.75" customHeight="1">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3:26" ht="12.75" customHeight="1">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3:26" ht="12.75" customHeight="1">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3:26" ht="12.75" customHeight="1">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3:26" ht="12.75" customHeight="1">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3:26" ht="12.75" customHeight="1">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3:26" ht="12.75" customHeight="1">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3:26" ht="12.75" customHeight="1">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3:26" ht="12.75" customHeight="1">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3:26" ht="12.75" customHeight="1">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3:26" ht="12.75" customHeight="1">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3:26" ht="12.75" customHeight="1">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3:26" ht="12.75" customHeight="1">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3:26" ht="12.75" customHeight="1">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3:26" ht="12.75" customHeight="1">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3:26" ht="12.75" customHeight="1">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3:26" ht="12.75" customHeight="1">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3:26" ht="12.75" customHeight="1">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3:26" ht="12.75" customHeight="1">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5">
    <mergeCell ref="A1:B1"/>
    <mergeCell ref="A3:B3"/>
    <mergeCell ref="A13:B13"/>
    <mergeCell ref="A14:B14"/>
    <mergeCell ref="A15:B15"/>
  </mergeCells>
  <printOptions horizontalCentered="1"/>
  <pageMargins left="0.78740157480314965" right="0.78740157480314965" top="0.78740157480314965" bottom="0.78740157480314965" header="0" footer="0"/>
  <pageSetup orientation="portrait" r:id="rId1"/>
  <headerFooter>
    <oddFooter>&amp;C&amp;A&amp;R&amp;P -</oddFooter>
  </headerFooter>
  <extLst>
    <ext xmlns:x14="http://schemas.microsoft.com/office/spreadsheetml/2009/9/main" uri="{CCE6A557-97BC-4b89-ADB6-D9C93CAAB3DF}">
      <x14:dataValidations xmlns:xm="http://schemas.microsoft.com/office/excel/2006/main" count="2">
        <x14:dataValidation type="list" allowBlank="1" showErrorMessage="1" xr:uid="{00000000-0002-0000-0100-000000000000}">
          <x14:formula1>
            <xm:f>Listas!$C$10:$C$18</xm:f>
          </x14:formula1>
          <xm:sqref>B5</xm:sqref>
        </x14:dataValidation>
        <x14:dataValidation type="list" allowBlank="1" showErrorMessage="1" xr:uid="{00000000-0002-0000-0100-000001000000}">
          <x14:formula1>
            <xm:f>Listas!$B$2:$B$12</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A45"/>
  <sheetViews>
    <sheetView zoomScaleSheetLayoutView="150" workbookViewId="0">
      <selection activeCell="A24" sqref="A24"/>
    </sheetView>
  </sheetViews>
  <sheetFormatPr baseColWidth="10" defaultColWidth="103" defaultRowHeight="12.75"/>
  <cols>
    <col min="1" max="1" width="103" style="81"/>
    <col min="2" max="16384" width="103" style="77"/>
  </cols>
  <sheetData>
    <row r="1" spans="1:1" ht="23.25" customHeight="1" thickBot="1">
      <c r="A1" s="76" t="s">
        <v>31</v>
      </c>
    </row>
    <row r="2" spans="1:1" ht="23.25" customHeight="1" thickBot="1">
      <c r="A2" s="78" t="s">
        <v>32</v>
      </c>
    </row>
    <row r="3" spans="1:1" ht="79.5" customHeight="1">
      <c r="A3" s="197" t="s">
        <v>388</v>
      </c>
    </row>
    <row r="4" spans="1:1" ht="136.5" customHeight="1">
      <c r="A4" s="103"/>
    </row>
    <row r="5" spans="1:1" ht="9.75" customHeight="1" thickBot="1">
      <c r="A5" s="79"/>
    </row>
    <row r="6" spans="1:1" ht="22.5" customHeight="1" thickBot="1">
      <c r="A6" s="80" t="s">
        <v>346</v>
      </c>
    </row>
    <row r="7" spans="1:1" ht="21" customHeight="1">
      <c r="A7" s="228" t="s">
        <v>389</v>
      </c>
    </row>
    <row r="8" spans="1:1" ht="21" customHeight="1" thickBot="1">
      <c r="A8" s="229"/>
    </row>
    <row r="9" spans="1:1">
      <c r="A9" s="77"/>
    </row>
    <row r="10" spans="1:1">
      <c r="A10" s="77"/>
    </row>
    <row r="11" spans="1:1">
      <c r="A11" s="77"/>
    </row>
    <row r="12" spans="1:1">
      <c r="A12" s="77"/>
    </row>
    <row r="13" spans="1:1">
      <c r="A13" s="77"/>
    </row>
    <row r="14" spans="1:1">
      <c r="A14" s="77"/>
    </row>
    <row r="15" spans="1:1">
      <c r="A15" s="77"/>
    </row>
    <row r="16" spans="1:1">
      <c r="A16" s="77"/>
    </row>
    <row r="17" spans="1:1">
      <c r="A17" s="77"/>
    </row>
    <row r="18" spans="1:1">
      <c r="A18" s="77"/>
    </row>
    <row r="19" spans="1:1">
      <c r="A19" s="77"/>
    </row>
    <row r="20" spans="1:1">
      <c r="A20" s="77"/>
    </row>
    <row r="21" spans="1:1">
      <c r="A21" s="77"/>
    </row>
    <row r="22" spans="1:1">
      <c r="A22" s="77"/>
    </row>
    <row r="23" spans="1:1">
      <c r="A23" s="77"/>
    </row>
    <row r="24" spans="1:1">
      <c r="A24" s="77"/>
    </row>
    <row r="25" spans="1:1">
      <c r="A25" s="77"/>
    </row>
    <row r="26" spans="1:1">
      <c r="A26" s="77"/>
    </row>
    <row r="27" spans="1:1">
      <c r="A27" s="77"/>
    </row>
    <row r="28" spans="1:1">
      <c r="A28" s="77"/>
    </row>
    <row r="29" spans="1:1">
      <c r="A29" s="77"/>
    </row>
    <row r="30" spans="1:1">
      <c r="A30" s="77"/>
    </row>
    <row r="31" spans="1:1">
      <c r="A31" s="77"/>
    </row>
    <row r="32" spans="1:1">
      <c r="A32" s="77"/>
    </row>
    <row r="33" spans="1:1">
      <c r="A33" s="77"/>
    </row>
    <row r="34" spans="1:1">
      <c r="A34" s="77"/>
    </row>
    <row r="35" spans="1:1">
      <c r="A35" s="77"/>
    </row>
    <row r="36" spans="1:1">
      <c r="A36" s="77"/>
    </row>
    <row r="37" spans="1:1">
      <c r="A37" s="77"/>
    </row>
    <row r="38" spans="1:1">
      <c r="A38" s="77"/>
    </row>
    <row r="39" spans="1:1">
      <c r="A39" s="77"/>
    </row>
    <row r="40" spans="1:1">
      <c r="A40" s="77"/>
    </row>
    <row r="41" spans="1:1">
      <c r="A41" s="77"/>
    </row>
    <row r="42" spans="1:1">
      <c r="A42" s="77"/>
    </row>
    <row r="43" spans="1:1">
      <c r="A43" s="77"/>
    </row>
    <row r="44" spans="1:1">
      <c r="A44" s="77"/>
    </row>
    <row r="45" spans="1:1">
      <c r="A45" s="77"/>
    </row>
  </sheetData>
  <sheetProtection formatCells="0" formatRows="0"/>
  <mergeCells count="1">
    <mergeCell ref="A7:A8"/>
  </mergeCells>
  <printOptions horizontalCentered="1"/>
  <pageMargins left="0.23622047244094491" right="0.23622047244094491" top="0.74803149606299213" bottom="0.74803149606299213" header="0.31496062992125984" footer="0.31496062992125984"/>
  <pageSetup orientation="portrait" r:id="rId1"/>
  <headerFooter alignWithMargins="0">
    <oddFooter>&amp;L&amp;9VERSIÓN: 01 - Fecha de Aplicación: 2019/12/23&amp;R&amp;9COD: FT.0220.09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A44"/>
  <sheetViews>
    <sheetView zoomScaleSheetLayoutView="140" workbookViewId="0">
      <selection activeCell="A16" sqref="A16"/>
    </sheetView>
  </sheetViews>
  <sheetFormatPr baseColWidth="10" defaultRowHeight="12.75"/>
  <cols>
    <col min="1" max="1" width="90.5703125" style="81" customWidth="1"/>
    <col min="2" max="256" width="11.42578125" style="77"/>
    <col min="257" max="257" width="90.5703125" style="77" customWidth="1"/>
    <col min="258" max="512" width="11.42578125" style="77"/>
    <col min="513" max="513" width="90.5703125" style="77" customWidth="1"/>
    <col min="514" max="768" width="11.42578125" style="77"/>
    <col min="769" max="769" width="90.5703125" style="77" customWidth="1"/>
    <col min="770" max="1024" width="11.42578125" style="77"/>
    <col min="1025" max="1025" width="90.5703125" style="77" customWidth="1"/>
    <col min="1026" max="1280" width="11.42578125" style="77"/>
    <col min="1281" max="1281" width="90.5703125" style="77" customWidth="1"/>
    <col min="1282" max="1536" width="11.42578125" style="77"/>
    <col min="1537" max="1537" width="90.5703125" style="77" customWidth="1"/>
    <col min="1538" max="1792" width="11.42578125" style="77"/>
    <col min="1793" max="1793" width="90.5703125" style="77" customWidth="1"/>
    <col min="1794" max="2048" width="11.42578125" style="77"/>
    <col min="2049" max="2049" width="90.5703125" style="77" customWidth="1"/>
    <col min="2050" max="2304" width="11.42578125" style="77"/>
    <col min="2305" max="2305" width="90.5703125" style="77" customWidth="1"/>
    <col min="2306" max="2560" width="11.42578125" style="77"/>
    <col min="2561" max="2561" width="90.5703125" style="77" customWidth="1"/>
    <col min="2562" max="2816" width="11.42578125" style="77"/>
    <col min="2817" max="2817" width="90.5703125" style="77" customWidth="1"/>
    <col min="2818" max="3072" width="11.42578125" style="77"/>
    <col min="3073" max="3073" width="90.5703125" style="77" customWidth="1"/>
    <col min="3074" max="3328" width="11.42578125" style="77"/>
    <col min="3329" max="3329" width="90.5703125" style="77" customWidth="1"/>
    <col min="3330" max="3584" width="11.42578125" style="77"/>
    <col min="3585" max="3585" width="90.5703125" style="77" customWidth="1"/>
    <col min="3586" max="3840" width="11.42578125" style="77"/>
    <col min="3841" max="3841" width="90.5703125" style="77" customWidth="1"/>
    <col min="3842" max="4096" width="11.42578125" style="77"/>
    <col min="4097" max="4097" width="90.5703125" style="77" customWidth="1"/>
    <col min="4098" max="4352" width="11.42578125" style="77"/>
    <col min="4353" max="4353" width="90.5703125" style="77" customWidth="1"/>
    <col min="4354" max="4608" width="11.42578125" style="77"/>
    <col min="4609" max="4609" width="90.5703125" style="77" customWidth="1"/>
    <col min="4610" max="4864" width="11.42578125" style="77"/>
    <col min="4865" max="4865" width="90.5703125" style="77" customWidth="1"/>
    <col min="4866" max="5120" width="11.42578125" style="77"/>
    <col min="5121" max="5121" width="90.5703125" style="77" customWidth="1"/>
    <col min="5122" max="5376" width="11.42578125" style="77"/>
    <col min="5377" max="5377" width="90.5703125" style="77" customWidth="1"/>
    <col min="5378" max="5632" width="11.42578125" style="77"/>
    <col min="5633" max="5633" width="90.5703125" style="77" customWidth="1"/>
    <col min="5634" max="5888" width="11.42578125" style="77"/>
    <col min="5889" max="5889" width="90.5703125" style="77" customWidth="1"/>
    <col min="5890" max="6144" width="11.42578125" style="77"/>
    <col min="6145" max="6145" width="90.5703125" style="77" customWidth="1"/>
    <col min="6146" max="6400" width="11.42578125" style="77"/>
    <col min="6401" max="6401" width="90.5703125" style="77" customWidth="1"/>
    <col min="6402" max="6656" width="11.42578125" style="77"/>
    <col min="6657" max="6657" width="90.5703125" style="77" customWidth="1"/>
    <col min="6658" max="6912" width="11.42578125" style="77"/>
    <col min="6913" max="6913" width="90.5703125" style="77" customWidth="1"/>
    <col min="6914" max="7168" width="11.42578125" style="77"/>
    <col min="7169" max="7169" width="90.5703125" style="77" customWidth="1"/>
    <col min="7170" max="7424" width="11.42578125" style="77"/>
    <col min="7425" max="7425" width="90.5703125" style="77" customWidth="1"/>
    <col min="7426" max="7680" width="11.42578125" style="77"/>
    <col min="7681" max="7681" width="90.5703125" style="77" customWidth="1"/>
    <col min="7682" max="7936" width="11.42578125" style="77"/>
    <col min="7937" max="7937" width="90.5703125" style="77" customWidth="1"/>
    <col min="7938" max="8192" width="11.42578125" style="77"/>
    <col min="8193" max="8193" width="90.5703125" style="77" customWidth="1"/>
    <col min="8194" max="8448" width="11.42578125" style="77"/>
    <col min="8449" max="8449" width="90.5703125" style="77" customWidth="1"/>
    <col min="8450" max="8704" width="11.42578125" style="77"/>
    <col min="8705" max="8705" width="90.5703125" style="77" customWidth="1"/>
    <col min="8706" max="8960" width="11.42578125" style="77"/>
    <col min="8961" max="8961" width="90.5703125" style="77" customWidth="1"/>
    <col min="8962" max="9216" width="11.42578125" style="77"/>
    <col min="9217" max="9217" width="90.5703125" style="77" customWidth="1"/>
    <col min="9218" max="9472" width="11.42578125" style="77"/>
    <col min="9473" max="9473" width="90.5703125" style="77" customWidth="1"/>
    <col min="9474" max="9728" width="11.42578125" style="77"/>
    <col min="9729" max="9729" width="90.5703125" style="77" customWidth="1"/>
    <col min="9730" max="9984" width="11.42578125" style="77"/>
    <col min="9985" max="9985" width="90.5703125" style="77" customWidth="1"/>
    <col min="9986" max="10240" width="11.42578125" style="77"/>
    <col min="10241" max="10241" width="90.5703125" style="77" customWidth="1"/>
    <col min="10242" max="10496" width="11.42578125" style="77"/>
    <col min="10497" max="10497" width="90.5703125" style="77" customWidth="1"/>
    <col min="10498" max="10752" width="11.42578125" style="77"/>
    <col min="10753" max="10753" width="90.5703125" style="77" customWidth="1"/>
    <col min="10754" max="11008" width="11.42578125" style="77"/>
    <col min="11009" max="11009" width="90.5703125" style="77" customWidth="1"/>
    <col min="11010" max="11264" width="11.42578125" style="77"/>
    <col min="11265" max="11265" width="90.5703125" style="77" customWidth="1"/>
    <col min="11266" max="11520" width="11.42578125" style="77"/>
    <col min="11521" max="11521" width="90.5703125" style="77" customWidth="1"/>
    <col min="11522" max="11776" width="11.42578125" style="77"/>
    <col min="11777" max="11777" width="90.5703125" style="77" customWidth="1"/>
    <col min="11778" max="12032" width="11.42578125" style="77"/>
    <col min="12033" max="12033" width="90.5703125" style="77" customWidth="1"/>
    <col min="12034" max="12288" width="11.42578125" style="77"/>
    <col min="12289" max="12289" width="90.5703125" style="77" customWidth="1"/>
    <col min="12290" max="12544" width="11.42578125" style="77"/>
    <col min="12545" max="12545" width="90.5703125" style="77" customWidth="1"/>
    <col min="12546" max="12800" width="11.42578125" style="77"/>
    <col min="12801" max="12801" width="90.5703125" style="77" customWidth="1"/>
    <col min="12802" max="13056" width="11.42578125" style="77"/>
    <col min="13057" max="13057" width="90.5703125" style="77" customWidth="1"/>
    <col min="13058" max="13312" width="11.42578125" style="77"/>
    <col min="13313" max="13313" width="90.5703125" style="77" customWidth="1"/>
    <col min="13314" max="13568" width="11.42578125" style="77"/>
    <col min="13569" max="13569" width="90.5703125" style="77" customWidth="1"/>
    <col min="13570" max="13824" width="11.42578125" style="77"/>
    <col min="13825" max="13825" width="90.5703125" style="77" customWidth="1"/>
    <col min="13826" max="14080" width="11.42578125" style="77"/>
    <col min="14081" max="14081" width="90.5703125" style="77" customWidth="1"/>
    <col min="14082" max="14336" width="11.42578125" style="77"/>
    <col min="14337" max="14337" width="90.5703125" style="77" customWidth="1"/>
    <col min="14338" max="14592" width="11.42578125" style="77"/>
    <col min="14593" max="14593" width="90.5703125" style="77" customWidth="1"/>
    <col min="14594" max="14848" width="11.42578125" style="77"/>
    <col min="14849" max="14849" width="90.5703125" style="77" customWidth="1"/>
    <col min="14850" max="15104" width="11.42578125" style="77"/>
    <col min="15105" max="15105" width="90.5703125" style="77" customWidth="1"/>
    <col min="15106" max="15360" width="11.42578125" style="77"/>
    <col min="15361" max="15361" width="90.5703125" style="77" customWidth="1"/>
    <col min="15362" max="15616" width="11.42578125" style="77"/>
    <col min="15617" max="15617" width="90.5703125" style="77" customWidth="1"/>
    <col min="15618" max="15872" width="11.42578125" style="77"/>
    <col min="15873" max="15873" width="90.5703125" style="77" customWidth="1"/>
    <col min="15874" max="16128" width="11.42578125" style="77"/>
    <col min="16129" max="16129" width="90.5703125" style="77" customWidth="1"/>
    <col min="16130" max="16384" width="11.42578125" style="77"/>
  </cols>
  <sheetData>
    <row r="1" spans="1:1" ht="23.25" customHeight="1">
      <c r="A1" s="107" t="s">
        <v>350</v>
      </c>
    </row>
    <row r="2" spans="1:1" ht="19.5" customHeight="1">
      <c r="A2" s="104" t="s">
        <v>33</v>
      </c>
    </row>
    <row r="3" spans="1:1" ht="43.5" customHeight="1">
      <c r="A3" s="230" t="s">
        <v>351</v>
      </c>
    </row>
    <row r="4" spans="1:1" ht="72" customHeight="1">
      <c r="A4" s="230"/>
    </row>
    <row r="5" spans="1:1" ht="21.75" customHeight="1">
      <c r="A5" s="104" t="s">
        <v>34</v>
      </c>
    </row>
    <row r="6" spans="1:1" ht="78" customHeight="1">
      <c r="A6" s="231" t="s">
        <v>379</v>
      </c>
    </row>
    <row r="7" spans="1:1" ht="66" customHeight="1">
      <c r="A7" s="230"/>
    </row>
    <row r="8" spans="1:1">
      <c r="A8" s="77"/>
    </row>
    <row r="9" spans="1:1">
      <c r="A9" s="77"/>
    </row>
    <row r="10" spans="1:1">
      <c r="A10" s="77"/>
    </row>
    <row r="11" spans="1:1">
      <c r="A11" s="77"/>
    </row>
    <row r="12" spans="1:1">
      <c r="A12" s="77"/>
    </row>
    <row r="13" spans="1:1">
      <c r="A13" s="77"/>
    </row>
    <row r="14" spans="1:1">
      <c r="A14" s="77"/>
    </row>
    <row r="15" spans="1:1">
      <c r="A15" s="77"/>
    </row>
    <row r="16" spans="1:1">
      <c r="A16" s="77"/>
    </row>
    <row r="17" spans="1:1">
      <c r="A17" s="77"/>
    </row>
    <row r="18" spans="1:1">
      <c r="A18" s="77"/>
    </row>
    <row r="19" spans="1:1">
      <c r="A19" s="77"/>
    </row>
    <row r="20" spans="1:1">
      <c r="A20" s="77"/>
    </row>
    <row r="21" spans="1:1">
      <c r="A21" s="77"/>
    </row>
    <row r="22" spans="1:1">
      <c r="A22" s="77"/>
    </row>
    <row r="23" spans="1:1">
      <c r="A23" s="77"/>
    </row>
    <row r="24" spans="1:1">
      <c r="A24" s="77"/>
    </row>
    <row r="25" spans="1:1">
      <c r="A25" s="77"/>
    </row>
    <row r="26" spans="1:1">
      <c r="A26" s="77"/>
    </row>
    <row r="27" spans="1:1">
      <c r="A27" s="77"/>
    </row>
    <row r="28" spans="1:1">
      <c r="A28" s="77"/>
    </row>
    <row r="29" spans="1:1">
      <c r="A29" s="77"/>
    </row>
    <row r="30" spans="1:1">
      <c r="A30" s="77"/>
    </row>
    <row r="31" spans="1:1">
      <c r="A31" s="77"/>
    </row>
    <row r="32" spans="1:1">
      <c r="A32" s="77"/>
    </row>
    <row r="33" spans="1:1">
      <c r="A33" s="77"/>
    </row>
    <row r="34" spans="1:1">
      <c r="A34" s="77"/>
    </row>
    <row r="35" spans="1:1">
      <c r="A35" s="77"/>
    </row>
    <row r="36" spans="1:1">
      <c r="A36" s="77"/>
    </row>
    <row r="37" spans="1:1">
      <c r="A37" s="77"/>
    </row>
    <row r="38" spans="1:1">
      <c r="A38" s="77"/>
    </row>
    <row r="39" spans="1:1">
      <c r="A39" s="77"/>
    </row>
    <row r="40" spans="1:1">
      <c r="A40" s="77"/>
    </row>
    <row r="41" spans="1:1">
      <c r="A41" s="77"/>
    </row>
    <row r="42" spans="1:1">
      <c r="A42" s="77"/>
    </row>
    <row r="43" spans="1:1">
      <c r="A43" s="77"/>
    </row>
    <row r="44" spans="1:1">
      <c r="A44" s="77"/>
    </row>
  </sheetData>
  <sheetProtection formatCells="0" formatRows="0"/>
  <mergeCells count="2">
    <mergeCell ref="A3:A4"/>
    <mergeCell ref="A6:A7"/>
  </mergeCells>
  <printOptions horizontalCentered="1"/>
  <pageMargins left="0.23622047244094491" right="0.23622047244094491" top="0.74803149606299213" bottom="0.74803149606299213" header="0.31496062992125984" footer="0.31496062992125984"/>
  <pageSetup orientation="portrait" r:id="rId1"/>
  <headerFooter alignWithMargins="0">
    <oddFooter>&amp;LVERSIÒN: 01Fecha de Aplicaciòn: 2019/12/23&amp;C&amp;9No se deben realizar modificaciones al formatoGrupo Gestiòn Ambiental y Calidad&amp;10&amp;R&amp;9COD:FT. 0220.09</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D17"/>
  <sheetViews>
    <sheetView topLeftCell="A13" zoomScale="90" zoomScaleNormal="90" zoomScaleSheetLayoutView="130" workbookViewId="0">
      <selection activeCell="C17" sqref="C17"/>
    </sheetView>
  </sheetViews>
  <sheetFormatPr baseColWidth="10" defaultRowHeight="12.75"/>
  <cols>
    <col min="1" max="3" width="36" style="77" customWidth="1"/>
    <col min="4" max="256" width="11.42578125" style="77"/>
    <col min="257" max="259" width="36" style="77" customWidth="1"/>
    <col min="260" max="512" width="11.42578125" style="77"/>
    <col min="513" max="515" width="36" style="77" customWidth="1"/>
    <col min="516" max="768" width="11.42578125" style="77"/>
    <col min="769" max="771" width="36" style="77" customWidth="1"/>
    <col min="772" max="1024" width="11.42578125" style="77"/>
    <col min="1025" max="1027" width="36" style="77" customWidth="1"/>
    <col min="1028" max="1280" width="11.42578125" style="77"/>
    <col min="1281" max="1283" width="36" style="77" customWidth="1"/>
    <col min="1284" max="1536" width="11.42578125" style="77"/>
    <col min="1537" max="1539" width="36" style="77" customWidth="1"/>
    <col min="1540" max="1792" width="11.42578125" style="77"/>
    <col min="1793" max="1795" width="36" style="77" customWidth="1"/>
    <col min="1796" max="2048" width="11.42578125" style="77"/>
    <col min="2049" max="2051" width="36" style="77" customWidth="1"/>
    <col min="2052" max="2304" width="11.42578125" style="77"/>
    <col min="2305" max="2307" width="36" style="77" customWidth="1"/>
    <col min="2308" max="2560" width="11.42578125" style="77"/>
    <col min="2561" max="2563" width="36" style="77" customWidth="1"/>
    <col min="2564" max="2816" width="11.42578125" style="77"/>
    <col min="2817" max="2819" width="36" style="77" customWidth="1"/>
    <col min="2820" max="3072" width="11.42578125" style="77"/>
    <col min="3073" max="3075" width="36" style="77" customWidth="1"/>
    <col min="3076" max="3328" width="11.42578125" style="77"/>
    <col min="3329" max="3331" width="36" style="77" customWidth="1"/>
    <col min="3332" max="3584" width="11.42578125" style="77"/>
    <col min="3585" max="3587" width="36" style="77" customWidth="1"/>
    <col min="3588" max="3840" width="11.42578125" style="77"/>
    <col min="3841" max="3843" width="36" style="77" customWidth="1"/>
    <col min="3844" max="4096" width="11.42578125" style="77"/>
    <col min="4097" max="4099" width="36" style="77" customWidth="1"/>
    <col min="4100" max="4352" width="11.42578125" style="77"/>
    <col min="4353" max="4355" width="36" style="77" customWidth="1"/>
    <col min="4356" max="4608" width="11.42578125" style="77"/>
    <col min="4609" max="4611" width="36" style="77" customWidth="1"/>
    <col min="4612" max="4864" width="11.42578125" style="77"/>
    <col min="4865" max="4867" width="36" style="77" customWidth="1"/>
    <col min="4868" max="5120" width="11.42578125" style="77"/>
    <col min="5121" max="5123" width="36" style="77" customWidth="1"/>
    <col min="5124" max="5376" width="11.42578125" style="77"/>
    <col min="5377" max="5379" width="36" style="77" customWidth="1"/>
    <col min="5380" max="5632" width="11.42578125" style="77"/>
    <col min="5633" max="5635" width="36" style="77" customWidth="1"/>
    <col min="5636" max="5888" width="11.42578125" style="77"/>
    <col min="5889" max="5891" width="36" style="77" customWidth="1"/>
    <col min="5892" max="6144" width="11.42578125" style="77"/>
    <col min="6145" max="6147" width="36" style="77" customWidth="1"/>
    <col min="6148" max="6400" width="11.42578125" style="77"/>
    <col min="6401" max="6403" width="36" style="77" customWidth="1"/>
    <col min="6404" max="6656" width="11.42578125" style="77"/>
    <col min="6657" max="6659" width="36" style="77" customWidth="1"/>
    <col min="6660" max="6912" width="11.42578125" style="77"/>
    <col min="6913" max="6915" width="36" style="77" customWidth="1"/>
    <col min="6916" max="7168" width="11.42578125" style="77"/>
    <col min="7169" max="7171" width="36" style="77" customWidth="1"/>
    <col min="7172" max="7424" width="11.42578125" style="77"/>
    <col min="7425" max="7427" width="36" style="77" customWidth="1"/>
    <col min="7428" max="7680" width="11.42578125" style="77"/>
    <col min="7681" max="7683" width="36" style="77" customWidth="1"/>
    <col min="7684" max="7936" width="11.42578125" style="77"/>
    <col min="7937" max="7939" width="36" style="77" customWidth="1"/>
    <col min="7940" max="8192" width="11.42578125" style="77"/>
    <col min="8193" max="8195" width="36" style="77" customWidth="1"/>
    <col min="8196" max="8448" width="11.42578125" style="77"/>
    <col min="8449" max="8451" width="36" style="77" customWidth="1"/>
    <col min="8452" max="8704" width="11.42578125" style="77"/>
    <col min="8705" max="8707" width="36" style="77" customWidth="1"/>
    <col min="8708" max="8960" width="11.42578125" style="77"/>
    <col min="8961" max="8963" width="36" style="77" customWidth="1"/>
    <col min="8964" max="9216" width="11.42578125" style="77"/>
    <col min="9217" max="9219" width="36" style="77" customWidth="1"/>
    <col min="9220" max="9472" width="11.42578125" style="77"/>
    <col min="9473" max="9475" width="36" style="77" customWidth="1"/>
    <col min="9476" max="9728" width="11.42578125" style="77"/>
    <col min="9729" max="9731" width="36" style="77" customWidth="1"/>
    <col min="9732" max="9984" width="11.42578125" style="77"/>
    <col min="9985" max="9987" width="36" style="77" customWidth="1"/>
    <col min="9988" max="10240" width="11.42578125" style="77"/>
    <col min="10241" max="10243" width="36" style="77" customWidth="1"/>
    <col min="10244" max="10496" width="11.42578125" style="77"/>
    <col min="10497" max="10499" width="36" style="77" customWidth="1"/>
    <col min="10500" max="10752" width="11.42578125" style="77"/>
    <col min="10753" max="10755" width="36" style="77" customWidth="1"/>
    <col min="10756" max="11008" width="11.42578125" style="77"/>
    <col min="11009" max="11011" width="36" style="77" customWidth="1"/>
    <col min="11012" max="11264" width="11.42578125" style="77"/>
    <col min="11265" max="11267" width="36" style="77" customWidth="1"/>
    <col min="11268" max="11520" width="11.42578125" style="77"/>
    <col min="11521" max="11523" width="36" style="77" customWidth="1"/>
    <col min="11524" max="11776" width="11.42578125" style="77"/>
    <col min="11777" max="11779" width="36" style="77" customWidth="1"/>
    <col min="11780" max="12032" width="11.42578125" style="77"/>
    <col min="12033" max="12035" width="36" style="77" customWidth="1"/>
    <col min="12036" max="12288" width="11.42578125" style="77"/>
    <col min="12289" max="12291" width="36" style="77" customWidth="1"/>
    <col min="12292" max="12544" width="11.42578125" style="77"/>
    <col min="12545" max="12547" width="36" style="77" customWidth="1"/>
    <col min="12548" max="12800" width="11.42578125" style="77"/>
    <col min="12801" max="12803" width="36" style="77" customWidth="1"/>
    <col min="12804" max="13056" width="11.42578125" style="77"/>
    <col min="13057" max="13059" width="36" style="77" customWidth="1"/>
    <col min="13060" max="13312" width="11.42578125" style="77"/>
    <col min="13313" max="13315" width="36" style="77" customWidth="1"/>
    <col min="13316" max="13568" width="11.42578125" style="77"/>
    <col min="13569" max="13571" width="36" style="77" customWidth="1"/>
    <col min="13572" max="13824" width="11.42578125" style="77"/>
    <col min="13825" max="13827" width="36" style="77" customWidth="1"/>
    <col min="13828" max="14080" width="11.42578125" style="77"/>
    <col min="14081" max="14083" width="36" style="77" customWidth="1"/>
    <col min="14084" max="14336" width="11.42578125" style="77"/>
    <col min="14337" max="14339" width="36" style="77" customWidth="1"/>
    <col min="14340" max="14592" width="11.42578125" style="77"/>
    <col min="14593" max="14595" width="36" style="77" customWidth="1"/>
    <col min="14596" max="14848" width="11.42578125" style="77"/>
    <col min="14849" max="14851" width="36" style="77" customWidth="1"/>
    <col min="14852" max="15104" width="11.42578125" style="77"/>
    <col min="15105" max="15107" width="36" style="77" customWidth="1"/>
    <col min="15108" max="15360" width="11.42578125" style="77"/>
    <col min="15361" max="15363" width="36" style="77" customWidth="1"/>
    <col min="15364" max="15616" width="11.42578125" style="77"/>
    <col min="15617" max="15619" width="36" style="77" customWidth="1"/>
    <col min="15620" max="15872" width="11.42578125" style="77"/>
    <col min="15873" max="15875" width="36" style="77" customWidth="1"/>
    <col min="15876" max="16128" width="11.42578125" style="77"/>
    <col min="16129" max="16131" width="36" style="77" customWidth="1"/>
    <col min="16132" max="16384" width="11.42578125" style="77"/>
  </cols>
  <sheetData>
    <row r="1" spans="1:4" ht="17.25" customHeight="1" thickBot="1">
      <c r="A1" s="235" t="s">
        <v>352</v>
      </c>
      <c r="B1" s="236"/>
      <c r="C1" s="237"/>
    </row>
    <row r="2" spans="1:4" ht="47.25" customHeight="1">
      <c r="A2" s="238" t="s">
        <v>353</v>
      </c>
      <c r="B2" s="239"/>
      <c r="C2" s="240"/>
    </row>
    <row r="3" spans="1:4" ht="39" customHeight="1" thickBot="1">
      <c r="A3" s="241"/>
      <c r="B3" s="242"/>
      <c r="C3" s="243"/>
    </row>
    <row r="4" spans="1:4" ht="24" customHeight="1" thickBot="1">
      <c r="A4" s="235" t="s">
        <v>18</v>
      </c>
      <c r="B4" s="236"/>
      <c r="C4" s="237"/>
    </row>
    <row r="5" spans="1:4" ht="32.25" customHeight="1">
      <c r="A5" s="238" t="s">
        <v>354</v>
      </c>
      <c r="B5" s="239"/>
      <c r="C5" s="240"/>
    </row>
    <row r="6" spans="1:4" ht="49.5" customHeight="1" thickBot="1">
      <c r="A6" s="232"/>
      <c r="B6" s="233"/>
      <c r="C6" s="234"/>
    </row>
    <row r="7" spans="1:4" ht="18" customHeight="1" thickBot="1">
      <c r="A7" s="235" t="s">
        <v>19</v>
      </c>
      <c r="B7" s="236"/>
      <c r="C7" s="237"/>
    </row>
    <row r="8" spans="1:4" ht="49.5" customHeight="1">
      <c r="A8" s="238" t="s">
        <v>355</v>
      </c>
      <c r="B8" s="239"/>
      <c r="C8" s="240"/>
    </row>
    <row r="9" spans="1:4" ht="49.5" customHeight="1" thickBot="1">
      <c r="A9" s="241"/>
      <c r="B9" s="244"/>
      <c r="C9" s="245"/>
    </row>
    <row r="10" spans="1:4" ht="18" customHeight="1" thickBot="1">
      <c r="A10" s="235" t="s">
        <v>20</v>
      </c>
      <c r="B10" s="236"/>
      <c r="C10" s="237"/>
    </row>
    <row r="11" spans="1:4" ht="63" customHeight="1" thickBot="1">
      <c r="A11" s="238" t="s">
        <v>356</v>
      </c>
      <c r="B11" s="239"/>
      <c r="C11" s="240"/>
    </row>
    <row r="12" spans="1:4" ht="18" customHeight="1" thickBot="1">
      <c r="A12" s="235" t="s">
        <v>21</v>
      </c>
      <c r="B12" s="236"/>
      <c r="C12" s="237"/>
    </row>
    <row r="13" spans="1:4" ht="38.25" customHeight="1">
      <c r="A13" s="238" t="s">
        <v>357</v>
      </c>
      <c r="B13" s="239"/>
      <c r="C13" s="240"/>
      <c r="D13" s="84"/>
    </row>
    <row r="14" spans="1:4" ht="51.75" customHeight="1" thickBot="1">
      <c r="A14" s="241"/>
      <c r="B14" s="244"/>
      <c r="C14" s="245"/>
      <c r="D14" s="84"/>
    </row>
    <row r="15" spans="1:4" ht="17.25" customHeight="1" thickBot="1">
      <c r="A15" s="235" t="s">
        <v>22</v>
      </c>
      <c r="B15" s="236"/>
      <c r="C15" s="237"/>
    </row>
    <row r="16" spans="1:4" ht="17.25" customHeight="1" thickBot="1">
      <c r="A16" s="85" t="s">
        <v>23</v>
      </c>
      <c r="B16" s="86" t="s">
        <v>24</v>
      </c>
      <c r="C16" s="86" t="s">
        <v>25</v>
      </c>
    </row>
    <row r="17" spans="1:3" ht="143.25" customHeight="1" thickBot="1">
      <c r="A17" s="108" t="s">
        <v>358</v>
      </c>
      <c r="B17" s="109" t="s">
        <v>359</v>
      </c>
      <c r="C17" s="198" t="s">
        <v>380</v>
      </c>
    </row>
  </sheetData>
  <sheetProtection formatCells="0" formatRows="0"/>
  <mergeCells count="15">
    <mergeCell ref="A13:C13"/>
    <mergeCell ref="A14:C14"/>
    <mergeCell ref="A15:C15"/>
    <mergeCell ref="A7:C7"/>
    <mergeCell ref="A8:C8"/>
    <mergeCell ref="A9:C9"/>
    <mergeCell ref="A10:C10"/>
    <mergeCell ref="A11:C11"/>
    <mergeCell ref="A12:C12"/>
    <mergeCell ref="A6:C6"/>
    <mergeCell ref="A1:C1"/>
    <mergeCell ref="A2:C2"/>
    <mergeCell ref="A3:C3"/>
    <mergeCell ref="A4:C4"/>
    <mergeCell ref="A5:C5"/>
  </mergeCells>
  <printOptions horizontalCentered="1"/>
  <pageMargins left="0.78740157480314965" right="0.78740157480314965" top="0.98425196850393704" bottom="0.98425196850393704" header="0" footer="0"/>
  <pageSetup scale="83" fitToHeight="0" orientation="portrait" r:id="rId1"/>
  <headerFooter alignWithMargins="0">
    <oddFooter>&amp;L&amp;9VERSIÓN: 01 - Fecha de Aplicación: 2019/12/23&amp;R&amp;9COD: FT.0220.09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A7"/>
  <sheetViews>
    <sheetView topLeftCell="A2" zoomScale="90" zoomScaleSheetLayoutView="130" workbookViewId="0">
      <selection activeCell="A3" sqref="A3"/>
    </sheetView>
  </sheetViews>
  <sheetFormatPr baseColWidth="10" defaultRowHeight="12.75"/>
  <cols>
    <col min="1" max="1" width="103" style="77" customWidth="1"/>
    <col min="2" max="256" width="11.42578125" style="77"/>
    <col min="257" max="257" width="103" style="77" customWidth="1"/>
    <col min="258" max="512" width="11.42578125" style="77"/>
    <col min="513" max="513" width="103" style="77" customWidth="1"/>
    <col min="514" max="768" width="11.42578125" style="77"/>
    <col min="769" max="769" width="103" style="77" customWidth="1"/>
    <col min="770" max="1024" width="11.42578125" style="77"/>
    <col min="1025" max="1025" width="103" style="77" customWidth="1"/>
    <col min="1026" max="1280" width="11.42578125" style="77"/>
    <col min="1281" max="1281" width="103" style="77" customWidth="1"/>
    <col min="1282" max="1536" width="11.42578125" style="77"/>
    <col min="1537" max="1537" width="103" style="77" customWidth="1"/>
    <col min="1538" max="1792" width="11.42578125" style="77"/>
    <col min="1793" max="1793" width="103" style="77" customWidth="1"/>
    <col min="1794" max="2048" width="11.42578125" style="77"/>
    <col min="2049" max="2049" width="103" style="77" customWidth="1"/>
    <col min="2050" max="2304" width="11.42578125" style="77"/>
    <col min="2305" max="2305" width="103" style="77" customWidth="1"/>
    <col min="2306" max="2560" width="11.42578125" style="77"/>
    <col min="2561" max="2561" width="103" style="77" customWidth="1"/>
    <col min="2562" max="2816" width="11.42578125" style="77"/>
    <col min="2817" max="2817" width="103" style="77" customWidth="1"/>
    <col min="2818" max="3072" width="11.42578125" style="77"/>
    <col min="3073" max="3073" width="103" style="77" customWidth="1"/>
    <col min="3074" max="3328" width="11.42578125" style="77"/>
    <col min="3329" max="3329" width="103" style="77" customWidth="1"/>
    <col min="3330" max="3584" width="11.42578125" style="77"/>
    <col min="3585" max="3585" width="103" style="77" customWidth="1"/>
    <col min="3586" max="3840" width="11.42578125" style="77"/>
    <col min="3841" max="3841" width="103" style="77" customWidth="1"/>
    <col min="3842" max="4096" width="11.42578125" style="77"/>
    <col min="4097" max="4097" width="103" style="77" customWidth="1"/>
    <col min="4098" max="4352" width="11.42578125" style="77"/>
    <col min="4353" max="4353" width="103" style="77" customWidth="1"/>
    <col min="4354" max="4608" width="11.42578125" style="77"/>
    <col min="4609" max="4609" width="103" style="77" customWidth="1"/>
    <col min="4610" max="4864" width="11.42578125" style="77"/>
    <col min="4865" max="4865" width="103" style="77" customWidth="1"/>
    <col min="4866" max="5120" width="11.42578125" style="77"/>
    <col min="5121" max="5121" width="103" style="77" customWidth="1"/>
    <col min="5122" max="5376" width="11.42578125" style="77"/>
    <col min="5377" max="5377" width="103" style="77" customWidth="1"/>
    <col min="5378" max="5632" width="11.42578125" style="77"/>
    <col min="5633" max="5633" width="103" style="77" customWidth="1"/>
    <col min="5634" max="5888" width="11.42578125" style="77"/>
    <col min="5889" max="5889" width="103" style="77" customWidth="1"/>
    <col min="5890" max="6144" width="11.42578125" style="77"/>
    <col min="6145" max="6145" width="103" style="77" customWidth="1"/>
    <col min="6146" max="6400" width="11.42578125" style="77"/>
    <col min="6401" max="6401" width="103" style="77" customWidth="1"/>
    <col min="6402" max="6656" width="11.42578125" style="77"/>
    <col min="6657" max="6657" width="103" style="77" customWidth="1"/>
    <col min="6658" max="6912" width="11.42578125" style="77"/>
    <col min="6913" max="6913" width="103" style="77" customWidth="1"/>
    <col min="6914" max="7168" width="11.42578125" style="77"/>
    <col min="7169" max="7169" width="103" style="77" customWidth="1"/>
    <col min="7170" max="7424" width="11.42578125" style="77"/>
    <col min="7425" max="7425" width="103" style="77" customWidth="1"/>
    <col min="7426" max="7680" width="11.42578125" style="77"/>
    <col min="7681" max="7681" width="103" style="77" customWidth="1"/>
    <col min="7682" max="7936" width="11.42578125" style="77"/>
    <col min="7937" max="7937" width="103" style="77" customWidth="1"/>
    <col min="7938" max="8192" width="11.42578125" style="77"/>
    <col min="8193" max="8193" width="103" style="77" customWidth="1"/>
    <col min="8194" max="8448" width="11.42578125" style="77"/>
    <col min="8449" max="8449" width="103" style="77" customWidth="1"/>
    <col min="8450" max="8704" width="11.42578125" style="77"/>
    <col min="8705" max="8705" width="103" style="77" customWidth="1"/>
    <col min="8706" max="8960" width="11.42578125" style="77"/>
    <col min="8961" max="8961" width="103" style="77" customWidth="1"/>
    <col min="8962" max="9216" width="11.42578125" style="77"/>
    <col min="9217" max="9217" width="103" style="77" customWidth="1"/>
    <col min="9218" max="9472" width="11.42578125" style="77"/>
    <col min="9473" max="9473" width="103" style="77" customWidth="1"/>
    <col min="9474" max="9728" width="11.42578125" style="77"/>
    <col min="9729" max="9729" width="103" style="77" customWidth="1"/>
    <col min="9730" max="9984" width="11.42578125" style="77"/>
    <col min="9985" max="9985" width="103" style="77" customWidth="1"/>
    <col min="9986" max="10240" width="11.42578125" style="77"/>
    <col min="10241" max="10241" width="103" style="77" customWidth="1"/>
    <col min="10242" max="10496" width="11.42578125" style="77"/>
    <col min="10497" max="10497" width="103" style="77" customWidth="1"/>
    <col min="10498" max="10752" width="11.42578125" style="77"/>
    <col min="10753" max="10753" width="103" style="77" customWidth="1"/>
    <col min="10754" max="11008" width="11.42578125" style="77"/>
    <col min="11009" max="11009" width="103" style="77" customWidth="1"/>
    <col min="11010" max="11264" width="11.42578125" style="77"/>
    <col min="11265" max="11265" width="103" style="77" customWidth="1"/>
    <col min="11266" max="11520" width="11.42578125" style="77"/>
    <col min="11521" max="11521" width="103" style="77" customWidth="1"/>
    <col min="11522" max="11776" width="11.42578125" style="77"/>
    <col min="11777" max="11777" width="103" style="77" customWidth="1"/>
    <col min="11778" max="12032" width="11.42578125" style="77"/>
    <col min="12033" max="12033" width="103" style="77" customWidth="1"/>
    <col min="12034" max="12288" width="11.42578125" style="77"/>
    <col min="12289" max="12289" width="103" style="77" customWidth="1"/>
    <col min="12290" max="12544" width="11.42578125" style="77"/>
    <col min="12545" max="12545" width="103" style="77" customWidth="1"/>
    <col min="12546" max="12800" width="11.42578125" style="77"/>
    <col min="12801" max="12801" width="103" style="77" customWidth="1"/>
    <col min="12802" max="13056" width="11.42578125" style="77"/>
    <col min="13057" max="13057" width="103" style="77" customWidth="1"/>
    <col min="13058" max="13312" width="11.42578125" style="77"/>
    <col min="13313" max="13313" width="103" style="77" customWidth="1"/>
    <col min="13314" max="13568" width="11.42578125" style="77"/>
    <col min="13569" max="13569" width="103" style="77" customWidth="1"/>
    <col min="13570" max="13824" width="11.42578125" style="77"/>
    <col min="13825" max="13825" width="103" style="77" customWidth="1"/>
    <col min="13826" max="14080" width="11.42578125" style="77"/>
    <col min="14081" max="14081" width="103" style="77" customWidth="1"/>
    <col min="14082" max="14336" width="11.42578125" style="77"/>
    <col min="14337" max="14337" width="103" style="77" customWidth="1"/>
    <col min="14338" max="14592" width="11.42578125" style="77"/>
    <col min="14593" max="14593" width="103" style="77" customWidth="1"/>
    <col min="14594" max="14848" width="11.42578125" style="77"/>
    <col min="14849" max="14849" width="103" style="77" customWidth="1"/>
    <col min="14850" max="15104" width="11.42578125" style="77"/>
    <col min="15105" max="15105" width="103" style="77" customWidth="1"/>
    <col min="15106" max="15360" width="11.42578125" style="77"/>
    <col min="15361" max="15361" width="103" style="77" customWidth="1"/>
    <col min="15362" max="15616" width="11.42578125" style="77"/>
    <col min="15617" max="15617" width="103" style="77" customWidth="1"/>
    <col min="15618" max="15872" width="11.42578125" style="77"/>
    <col min="15873" max="15873" width="103" style="77" customWidth="1"/>
    <col min="15874" max="16128" width="11.42578125" style="77"/>
    <col min="16129" max="16129" width="103" style="77" customWidth="1"/>
    <col min="16130" max="16384" width="11.42578125" style="77"/>
  </cols>
  <sheetData>
    <row r="1" spans="1:1" ht="26.25" customHeight="1">
      <c r="A1" s="110" t="s">
        <v>35</v>
      </c>
    </row>
    <row r="2" spans="1:1" ht="26.25" customHeight="1">
      <c r="A2" s="104" t="s">
        <v>36</v>
      </c>
    </row>
    <row r="3" spans="1:1" ht="144" customHeight="1">
      <c r="A3" s="199" t="s">
        <v>360</v>
      </c>
    </row>
    <row r="4" spans="1:1" ht="22.5" customHeight="1">
      <c r="A4" s="104" t="s">
        <v>37</v>
      </c>
    </row>
    <row r="5" spans="1:1" ht="61.5" customHeight="1">
      <c r="A5" s="106" t="s">
        <v>361</v>
      </c>
    </row>
    <row r="6" spans="1:1" ht="26.25" customHeight="1">
      <c r="A6" s="104" t="s">
        <v>38</v>
      </c>
    </row>
    <row r="7" spans="1:1" ht="84.75" customHeight="1">
      <c r="A7" s="111" t="s">
        <v>362</v>
      </c>
    </row>
  </sheetData>
  <sheetProtection formatRows="0"/>
  <printOptions horizontalCentered="1"/>
  <pageMargins left="0.78740157480314965" right="0.78740157480314965" top="0.98425196850393704" bottom="0.98425196850393704" header="0" footer="0"/>
  <pageSetup scale="87" fitToHeight="0" orientation="portrait" r:id="rId1"/>
  <headerFooter alignWithMargins="0">
    <oddFooter>&amp;L&amp;9VERSIÓN: 01 - Fecha de Aplicación: 2019/12/23&amp;R&amp;9COD: FT.0220.09</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B11"/>
  <sheetViews>
    <sheetView zoomScaleSheetLayoutView="130" workbookViewId="0">
      <selection activeCell="B7" sqref="B7"/>
    </sheetView>
  </sheetViews>
  <sheetFormatPr baseColWidth="10" defaultRowHeight="43.5" customHeight="1"/>
  <cols>
    <col min="1" max="1" width="59.85546875" style="82" customWidth="1"/>
    <col min="2" max="2" width="69.7109375" style="82" customWidth="1"/>
    <col min="3" max="256" width="11.42578125" style="82"/>
    <col min="257" max="258" width="45.42578125" style="82" customWidth="1"/>
    <col min="259" max="512" width="11.42578125" style="82"/>
    <col min="513" max="514" width="45.42578125" style="82" customWidth="1"/>
    <col min="515" max="768" width="11.42578125" style="82"/>
    <col min="769" max="770" width="45.42578125" style="82" customWidth="1"/>
    <col min="771" max="1024" width="11.42578125" style="82"/>
    <col min="1025" max="1026" width="45.42578125" style="82" customWidth="1"/>
    <col min="1027" max="1280" width="11.42578125" style="82"/>
    <col min="1281" max="1282" width="45.42578125" style="82" customWidth="1"/>
    <col min="1283" max="1536" width="11.42578125" style="82"/>
    <col min="1537" max="1538" width="45.42578125" style="82" customWidth="1"/>
    <col min="1539" max="1792" width="11.42578125" style="82"/>
    <col min="1793" max="1794" width="45.42578125" style="82" customWidth="1"/>
    <col min="1795" max="2048" width="11.42578125" style="82"/>
    <col min="2049" max="2050" width="45.42578125" style="82" customWidth="1"/>
    <col min="2051" max="2304" width="11.42578125" style="82"/>
    <col min="2305" max="2306" width="45.42578125" style="82" customWidth="1"/>
    <col min="2307" max="2560" width="11.42578125" style="82"/>
    <col min="2561" max="2562" width="45.42578125" style="82" customWidth="1"/>
    <col min="2563" max="2816" width="11.42578125" style="82"/>
    <col min="2817" max="2818" width="45.42578125" style="82" customWidth="1"/>
    <col min="2819" max="3072" width="11.42578125" style="82"/>
    <col min="3073" max="3074" width="45.42578125" style="82" customWidth="1"/>
    <col min="3075" max="3328" width="11.42578125" style="82"/>
    <col min="3329" max="3330" width="45.42578125" style="82" customWidth="1"/>
    <col min="3331" max="3584" width="11.42578125" style="82"/>
    <col min="3585" max="3586" width="45.42578125" style="82" customWidth="1"/>
    <col min="3587" max="3840" width="11.42578125" style="82"/>
    <col min="3841" max="3842" width="45.42578125" style="82" customWidth="1"/>
    <col min="3843" max="4096" width="11.42578125" style="82"/>
    <col min="4097" max="4098" width="45.42578125" style="82" customWidth="1"/>
    <col min="4099" max="4352" width="11.42578125" style="82"/>
    <col min="4353" max="4354" width="45.42578125" style="82" customWidth="1"/>
    <col min="4355" max="4608" width="11.42578125" style="82"/>
    <col min="4609" max="4610" width="45.42578125" style="82" customWidth="1"/>
    <col min="4611" max="4864" width="11.42578125" style="82"/>
    <col min="4865" max="4866" width="45.42578125" style="82" customWidth="1"/>
    <col min="4867" max="5120" width="11.42578125" style="82"/>
    <col min="5121" max="5122" width="45.42578125" style="82" customWidth="1"/>
    <col min="5123" max="5376" width="11.42578125" style="82"/>
    <col min="5377" max="5378" width="45.42578125" style="82" customWidth="1"/>
    <col min="5379" max="5632" width="11.42578125" style="82"/>
    <col min="5633" max="5634" width="45.42578125" style="82" customWidth="1"/>
    <col min="5635" max="5888" width="11.42578125" style="82"/>
    <col min="5889" max="5890" width="45.42578125" style="82" customWidth="1"/>
    <col min="5891" max="6144" width="11.42578125" style="82"/>
    <col min="6145" max="6146" width="45.42578125" style="82" customWidth="1"/>
    <col min="6147" max="6400" width="11.42578125" style="82"/>
    <col min="6401" max="6402" width="45.42578125" style="82" customWidth="1"/>
    <col min="6403" max="6656" width="11.42578125" style="82"/>
    <col min="6657" max="6658" width="45.42578125" style="82" customWidth="1"/>
    <col min="6659" max="6912" width="11.42578125" style="82"/>
    <col min="6913" max="6914" width="45.42578125" style="82" customWidth="1"/>
    <col min="6915" max="7168" width="11.42578125" style="82"/>
    <col min="7169" max="7170" width="45.42578125" style="82" customWidth="1"/>
    <col min="7171" max="7424" width="11.42578125" style="82"/>
    <col min="7425" max="7426" width="45.42578125" style="82" customWidth="1"/>
    <col min="7427" max="7680" width="11.42578125" style="82"/>
    <col min="7681" max="7682" width="45.42578125" style="82" customWidth="1"/>
    <col min="7683" max="7936" width="11.42578125" style="82"/>
    <col min="7937" max="7938" width="45.42578125" style="82" customWidth="1"/>
    <col min="7939" max="8192" width="11.42578125" style="82"/>
    <col min="8193" max="8194" width="45.42578125" style="82" customWidth="1"/>
    <col min="8195" max="8448" width="11.42578125" style="82"/>
    <col min="8449" max="8450" width="45.42578125" style="82" customWidth="1"/>
    <col min="8451" max="8704" width="11.42578125" style="82"/>
    <col min="8705" max="8706" width="45.42578125" style="82" customWidth="1"/>
    <col min="8707" max="8960" width="11.42578125" style="82"/>
    <col min="8961" max="8962" width="45.42578125" style="82" customWidth="1"/>
    <col min="8963" max="9216" width="11.42578125" style="82"/>
    <col min="9217" max="9218" width="45.42578125" style="82" customWidth="1"/>
    <col min="9219" max="9472" width="11.42578125" style="82"/>
    <col min="9473" max="9474" width="45.42578125" style="82" customWidth="1"/>
    <col min="9475" max="9728" width="11.42578125" style="82"/>
    <col min="9729" max="9730" width="45.42578125" style="82" customWidth="1"/>
    <col min="9731" max="9984" width="11.42578125" style="82"/>
    <col min="9985" max="9986" width="45.42578125" style="82" customWidth="1"/>
    <col min="9987" max="10240" width="11.42578125" style="82"/>
    <col min="10241" max="10242" width="45.42578125" style="82" customWidth="1"/>
    <col min="10243" max="10496" width="11.42578125" style="82"/>
    <col min="10497" max="10498" width="45.42578125" style="82" customWidth="1"/>
    <col min="10499" max="10752" width="11.42578125" style="82"/>
    <col min="10753" max="10754" width="45.42578125" style="82" customWidth="1"/>
    <col min="10755" max="11008" width="11.42578125" style="82"/>
    <col min="11009" max="11010" width="45.42578125" style="82" customWidth="1"/>
    <col min="11011" max="11264" width="11.42578125" style="82"/>
    <col min="11265" max="11266" width="45.42578125" style="82" customWidth="1"/>
    <col min="11267" max="11520" width="11.42578125" style="82"/>
    <col min="11521" max="11522" width="45.42578125" style="82" customWidth="1"/>
    <col min="11523" max="11776" width="11.42578125" style="82"/>
    <col min="11777" max="11778" width="45.42578125" style="82" customWidth="1"/>
    <col min="11779" max="12032" width="11.42578125" style="82"/>
    <col min="12033" max="12034" width="45.42578125" style="82" customWidth="1"/>
    <col min="12035" max="12288" width="11.42578125" style="82"/>
    <col min="12289" max="12290" width="45.42578125" style="82" customWidth="1"/>
    <col min="12291" max="12544" width="11.42578125" style="82"/>
    <col min="12545" max="12546" width="45.42578125" style="82" customWidth="1"/>
    <col min="12547" max="12800" width="11.42578125" style="82"/>
    <col min="12801" max="12802" width="45.42578125" style="82" customWidth="1"/>
    <col min="12803" max="13056" width="11.42578125" style="82"/>
    <col min="13057" max="13058" width="45.42578125" style="82" customWidth="1"/>
    <col min="13059" max="13312" width="11.42578125" style="82"/>
    <col min="13313" max="13314" width="45.42578125" style="82" customWidth="1"/>
    <col min="13315" max="13568" width="11.42578125" style="82"/>
    <col min="13569" max="13570" width="45.42578125" style="82" customWidth="1"/>
    <col min="13571" max="13824" width="11.42578125" style="82"/>
    <col min="13825" max="13826" width="45.42578125" style="82" customWidth="1"/>
    <col min="13827" max="14080" width="11.42578125" style="82"/>
    <col min="14081" max="14082" width="45.42578125" style="82" customWidth="1"/>
    <col min="14083" max="14336" width="11.42578125" style="82"/>
    <col min="14337" max="14338" width="45.42578125" style="82" customWidth="1"/>
    <col min="14339" max="14592" width="11.42578125" style="82"/>
    <col min="14593" max="14594" width="45.42578125" style="82" customWidth="1"/>
    <col min="14595" max="14848" width="11.42578125" style="82"/>
    <col min="14849" max="14850" width="45.42578125" style="82" customWidth="1"/>
    <col min="14851" max="15104" width="11.42578125" style="82"/>
    <col min="15105" max="15106" width="45.42578125" style="82" customWidth="1"/>
    <col min="15107" max="15360" width="11.42578125" style="82"/>
    <col min="15361" max="15362" width="45.42578125" style="82" customWidth="1"/>
    <col min="15363" max="15616" width="11.42578125" style="82"/>
    <col min="15617" max="15618" width="45.42578125" style="82" customWidth="1"/>
    <col min="15619" max="15872" width="11.42578125" style="82"/>
    <col min="15873" max="15874" width="45.42578125" style="82" customWidth="1"/>
    <col min="15875" max="16128" width="11.42578125" style="82"/>
    <col min="16129" max="16130" width="45.42578125" style="82" customWidth="1"/>
    <col min="16131" max="16384" width="11.42578125" style="82"/>
  </cols>
  <sheetData>
    <row r="1" spans="1:2" ht="12.75"/>
    <row r="2" spans="1:2" ht="12.75"/>
    <row r="3" spans="1:2" ht="28.5" customHeight="1">
      <c r="A3" s="246" t="s">
        <v>39</v>
      </c>
      <c r="B3" s="246"/>
    </row>
    <row r="4" spans="1:2" s="83" customFormat="1" ht="32.25" customHeight="1">
      <c r="A4" s="104" t="s">
        <v>347</v>
      </c>
      <c r="B4" s="104" t="s">
        <v>40</v>
      </c>
    </row>
    <row r="5" spans="1:2" ht="98.25" customHeight="1">
      <c r="A5" s="200" t="s">
        <v>381</v>
      </c>
      <c r="B5" s="200" t="s">
        <v>394</v>
      </c>
    </row>
    <row r="6" spans="1:2" s="83" customFormat="1" ht="21" customHeight="1">
      <c r="A6" s="104" t="s">
        <v>41</v>
      </c>
      <c r="B6" s="104" t="s">
        <v>348</v>
      </c>
    </row>
    <row r="7" spans="1:2" ht="105" customHeight="1">
      <c r="A7" s="201" t="s">
        <v>390</v>
      </c>
      <c r="B7" s="201" t="s">
        <v>382</v>
      </c>
    </row>
    <row r="8" spans="1:2" ht="81.75" customHeight="1">
      <c r="A8" s="105"/>
      <c r="B8" s="105"/>
    </row>
    <row r="9" spans="1:2" s="83" customFormat="1" ht="27.75" customHeight="1">
      <c r="A9" s="104" t="s">
        <v>42</v>
      </c>
      <c r="B9" s="104" t="s">
        <v>349</v>
      </c>
    </row>
    <row r="10" spans="1:2" ht="43.5" customHeight="1">
      <c r="A10" s="203" t="s">
        <v>385</v>
      </c>
      <c r="B10" s="203" t="s">
        <v>386</v>
      </c>
    </row>
    <row r="11" spans="1:2" ht="24.75" customHeight="1">
      <c r="A11" s="105"/>
      <c r="B11" s="105"/>
    </row>
  </sheetData>
  <sheetProtection formatCells="0" formatRows="0"/>
  <mergeCells count="1">
    <mergeCell ref="A3:B3"/>
  </mergeCells>
  <printOptions horizontalCentered="1"/>
  <pageMargins left="0.78740157480314965" right="0.78740157480314965" top="0.98425196850393704" bottom="0.98425196850393704" header="0" footer="0"/>
  <pageSetup scale="94" orientation="landscape" r:id="rId1"/>
  <headerFooter alignWithMargins="0">
    <oddFooter>&amp;L&amp;9VERSIÓN: 01 - Fecha de Aplicación: 2019/12/23&amp;R&amp;9COD: FT.0220.09</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994"/>
  <sheetViews>
    <sheetView zoomScale="104" zoomScaleNormal="104" workbookViewId="0">
      <pane xSplit="1" ySplit="2" topLeftCell="B3" activePane="bottomRight" state="frozen"/>
      <selection pane="topRight" activeCell="B1" sqref="B1"/>
      <selection pane="bottomLeft" activeCell="A3" sqref="A3"/>
      <selection pane="bottomRight" activeCell="G5" sqref="G5"/>
    </sheetView>
  </sheetViews>
  <sheetFormatPr baseColWidth="10" defaultColWidth="14.42578125" defaultRowHeight="15" customHeight="1"/>
  <cols>
    <col min="1" max="1" width="26.5703125" customWidth="1"/>
    <col min="2" max="2" width="50.85546875" customWidth="1"/>
    <col min="3" max="3" width="9.42578125" customWidth="1"/>
    <col min="4" max="5" width="14.85546875" customWidth="1"/>
    <col min="6" max="7" width="14.7109375" customWidth="1"/>
    <col min="8" max="26" width="10.7109375" customWidth="1"/>
  </cols>
  <sheetData>
    <row r="1" spans="1:26" ht="12.75" customHeight="1" thickBot="1">
      <c r="A1" s="112"/>
      <c r="B1" s="112"/>
      <c r="C1" s="112"/>
      <c r="D1" s="112"/>
      <c r="E1" s="112"/>
      <c r="F1" s="112"/>
      <c r="G1" s="112"/>
      <c r="H1" s="10"/>
      <c r="I1" s="10"/>
      <c r="J1" s="10"/>
      <c r="K1" s="10"/>
      <c r="L1" s="10"/>
      <c r="M1" s="10"/>
      <c r="N1" s="10"/>
      <c r="O1" s="10"/>
      <c r="P1" s="10"/>
      <c r="Q1" s="10"/>
      <c r="R1" s="10"/>
      <c r="S1" s="10"/>
      <c r="T1" s="10"/>
      <c r="U1" s="10"/>
      <c r="V1" s="10"/>
      <c r="W1" s="10"/>
      <c r="X1" s="10"/>
      <c r="Y1" s="10"/>
      <c r="Z1" s="10"/>
    </row>
    <row r="2" spans="1:26" ht="26.25" customHeight="1">
      <c r="A2" s="247" t="s">
        <v>383</v>
      </c>
      <c r="B2" s="248"/>
      <c r="C2" s="248"/>
      <c r="D2" s="248"/>
      <c r="E2" s="248"/>
      <c r="F2" s="248"/>
      <c r="G2" s="249"/>
      <c r="H2" s="10"/>
      <c r="I2" s="10"/>
      <c r="J2" s="10"/>
      <c r="K2" s="10"/>
      <c r="L2" s="10"/>
      <c r="M2" s="10"/>
      <c r="N2" s="10"/>
      <c r="O2" s="10"/>
      <c r="P2" s="10"/>
      <c r="Q2" s="10"/>
      <c r="R2" s="10"/>
      <c r="S2" s="10"/>
      <c r="T2" s="10"/>
      <c r="U2" s="10"/>
      <c r="V2" s="10"/>
      <c r="W2" s="10"/>
      <c r="X2" s="10"/>
      <c r="Y2" s="10"/>
      <c r="Z2" s="10"/>
    </row>
    <row r="3" spans="1:26" ht="26.25" customHeight="1">
      <c r="A3" s="122" t="s">
        <v>43</v>
      </c>
      <c r="B3" s="116" t="s">
        <v>46</v>
      </c>
      <c r="C3" s="113" t="s">
        <v>47</v>
      </c>
      <c r="D3" s="113" t="s">
        <v>343</v>
      </c>
      <c r="E3" s="113" t="s">
        <v>48</v>
      </c>
      <c r="F3" s="123" t="s">
        <v>44</v>
      </c>
      <c r="G3" s="124" t="s">
        <v>45</v>
      </c>
      <c r="H3" s="10"/>
      <c r="I3" s="10"/>
      <c r="J3" s="10"/>
      <c r="K3" s="10"/>
      <c r="L3" s="10"/>
      <c r="M3" s="10"/>
      <c r="N3" s="10"/>
      <c r="O3" s="10"/>
      <c r="P3" s="10"/>
      <c r="Q3" s="10"/>
      <c r="R3" s="10"/>
      <c r="S3" s="10"/>
      <c r="T3" s="10"/>
      <c r="U3" s="10"/>
      <c r="V3" s="10"/>
      <c r="W3" s="10"/>
      <c r="X3" s="10"/>
      <c r="Y3" s="10"/>
      <c r="Z3" s="10"/>
    </row>
    <row r="4" spans="1:26" ht="139.5" customHeight="1">
      <c r="A4" s="250" t="str">
        <f>'Causas y objetivos'!B7</f>
        <v>Enunciar los resultados relacionados con cada una de las causas  criticas identifiacadas en el arbol de problemas.</v>
      </c>
      <c r="B4" s="114"/>
      <c r="C4" s="114"/>
      <c r="D4" s="202" t="s">
        <v>391</v>
      </c>
      <c r="E4" s="114" t="s">
        <v>384</v>
      </c>
      <c r="F4" s="114" t="s">
        <v>392</v>
      </c>
      <c r="G4" s="119" t="s">
        <v>393</v>
      </c>
      <c r="H4" s="10"/>
      <c r="I4" s="10"/>
      <c r="J4" s="10"/>
      <c r="K4" s="10"/>
      <c r="L4" s="10"/>
      <c r="M4" s="10"/>
      <c r="N4" s="10"/>
      <c r="O4" s="10"/>
      <c r="P4" s="10"/>
      <c r="Q4" s="10"/>
      <c r="R4" s="10"/>
      <c r="S4" s="10"/>
      <c r="T4" s="10"/>
      <c r="U4" s="10"/>
      <c r="V4" s="10"/>
      <c r="W4" s="10"/>
      <c r="X4" s="10"/>
      <c r="Y4" s="10"/>
      <c r="Z4" s="10"/>
    </row>
    <row r="5" spans="1:26" s="95" customFormat="1" ht="45.75" customHeight="1">
      <c r="A5" s="250"/>
      <c r="B5" s="114"/>
      <c r="C5" s="114"/>
      <c r="D5" s="115"/>
      <c r="E5" s="114"/>
      <c r="F5" s="114"/>
      <c r="G5" s="119"/>
      <c r="H5" s="75"/>
      <c r="I5" s="75"/>
      <c r="J5" s="75"/>
      <c r="K5" s="75"/>
      <c r="L5" s="75"/>
      <c r="M5" s="75"/>
      <c r="N5" s="75"/>
      <c r="O5" s="75"/>
      <c r="P5" s="75"/>
      <c r="Q5" s="75"/>
      <c r="R5" s="75"/>
      <c r="S5" s="75"/>
      <c r="T5" s="75"/>
      <c r="U5" s="75"/>
      <c r="V5" s="75"/>
      <c r="W5" s="75"/>
      <c r="X5" s="75"/>
      <c r="Y5" s="75"/>
      <c r="Z5" s="75"/>
    </row>
    <row r="6" spans="1:26" ht="45.75" customHeight="1">
      <c r="A6" s="251"/>
      <c r="B6" s="114"/>
      <c r="C6" s="114"/>
      <c r="D6" s="114"/>
      <c r="E6" s="114"/>
      <c r="F6" s="114"/>
      <c r="G6" s="119"/>
      <c r="H6" s="10"/>
      <c r="I6" s="10"/>
      <c r="J6" s="10"/>
      <c r="K6" s="10"/>
      <c r="L6" s="10"/>
      <c r="M6" s="10"/>
      <c r="N6" s="10"/>
      <c r="O6" s="10"/>
      <c r="P6" s="10"/>
      <c r="Q6" s="10"/>
      <c r="R6" s="10"/>
      <c r="S6" s="10"/>
      <c r="T6" s="10"/>
      <c r="U6" s="10"/>
      <c r="V6" s="10"/>
      <c r="W6" s="10"/>
      <c r="X6" s="10"/>
      <c r="Y6" s="10"/>
      <c r="Z6" s="10"/>
    </row>
    <row r="7" spans="1:26" ht="45.75" customHeight="1" thickBot="1">
      <c r="A7" s="252"/>
      <c r="B7" s="120"/>
      <c r="C7" s="120"/>
      <c r="D7" s="120"/>
      <c r="E7" s="120"/>
      <c r="F7" s="120"/>
      <c r="G7" s="121"/>
      <c r="H7" s="10"/>
      <c r="I7" s="10"/>
      <c r="J7" s="10"/>
      <c r="K7" s="10"/>
      <c r="L7" s="10"/>
      <c r="M7" s="10"/>
      <c r="N7" s="10"/>
      <c r="O7" s="10"/>
      <c r="P7" s="10"/>
      <c r="Q7" s="10"/>
      <c r="R7" s="10"/>
      <c r="S7" s="10"/>
      <c r="T7" s="10"/>
      <c r="U7" s="10"/>
      <c r="V7" s="10"/>
      <c r="W7" s="10"/>
      <c r="X7" s="10"/>
      <c r="Y7" s="10"/>
      <c r="Z7" s="10"/>
    </row>
    <row r="8" spans="1:26" ht="45.75" customHeight="1">
      <c r="A8" s="253">
        <f>'Causas y objetivos'!B8</f>
        <v>0</v>
      </c>
      <c r="B8" s="117"/>
      <c r="C8" s="117"/>
      <c r="D8" s="117"/>
      <c r="E8" s="117"/>
      <c r="F8" s="117"/>
      <c r="G8" s="118"/>
      <c r="H8" s="10"/>
      <c r="I8" s="10"/>
      <c r="J8" s="10"/>
      <c r="K8" s="10"/>
      <c r="L8" s="10"/>
      <c r="M8" s="10"/>
      <c r="N8" s="10"/>
      <c r="O8" s="10"/>
      <c r="P8" s="10"/>
      <c r="Q8" s="10"/>
      <c r="R8" s="10"/>
      <c r="S8" s="10"/>
      <c r="T8" s="10"/>
      <c r="U8" s="10"/>
      <c r="V8" s="10"/>
      <c r="W8" s="10"/>
      <c r="X8" s="10"/>
      <c r="Y8" s="10"/>
      <c r="Z8" s="10"/>
    </row>
    <row r="9" spans="1:26" s="95" customFormat="1" ht="45.75" customHeight="1">
      <c r="A9" s="250"/>
      <c r="B9" s="114"/>
      <c r="C9" s="114"/>
      <c r="D9" s="114"/>
      <c r="E9" s="114"/>
      <c r="F9" s="114"/>
      <c r="G9" s="119"/>
      <c r="H9" s="75"/>
      <c r="I9" s="75"/>
      <c r="J9" s="75"/>
      <c r="K9" s="75"/>
      <c r="L9" s="75"/>
      <c r="M9" s="75"/>
      <c r="N9" s="75"/>
      <c r="O9" s="75"/>
      <c r="P9" s="75"/>
      <c r="Q9" s="75"/>
      <c r="R9" s="75"/>
      <c r="S9" s="75"/>
      <c r="T9" s="75"/>
      <c r="U9" s="75"/>
      <c r="V9" s="75"/>
      <c r="W9" s="75"/>
      <c r="X9" s="75"/>
      <c r="Y9" s="75"/>
      <c r="Z9" s="75"/>
    </row>
    <row r="10" spans="1:26" ht="45.75" customHeight="1">
      <c r="A10" s="251"/>
      <c r="B10" s="114"/>
      <c r="C10" s="114"/>
      <c r="D10" s="114"/>
      <c r="E10" s="114"/>
      <c r="F10" s="114"/>
      <c r="G10" s="119"/>
      <c r="H10" s="10"/>
      <c r="I10" s="10"/>
      <c r="J10" s="10"/>
      <c r="K10" s="10"/>
      <c r="L10" s="10"/>
      <c r="M10" s="10"/>
      <c r="N10" s="10"/>
      <c r="O10" s="10"/>
      <c r="P10" s="10"/>
      <c r="Q10" s="10"/>
      <c r="R10" s="10"/>
      <c r="S10" s="10"/>
      <c r="T10" s="10"/>
      <c r="U10" s="10"/>
      <c r="V10" s="10"/>
      <c r="W10" s="10"/>
      <c r="X10" s="10"/>
      <c r="Y10" s="10"/>
      <c r="Z10" s="10"/>
    </row>
    <row r="11" spans="1:26" ht="45.75" customHeight="1" thickBot="1">
      <c r="A11" s="252"/>
      <c r="B11" s="120"/>
      <c r="C11" s="120"/>
      <c r="D11" s="120"/>
      <c r="E11" s="120"/>
      <c r="F11" s="120"/>
      <c r="G11" s="121"/>
      <c r="H11" s="10"/>
      <c r="I11" s="10"/>
      <c r="J11" s="10"/>
      <c r="K11" s="10"/>
      <c r="L11" s="10"/>
      <c r="M11" s="10"/>
      <c r="N11" s="10"/>
      <c r="O11" s="10"/>
      <c r="P11" s="10"/>
      <c r="Q11" s="10"/>
      <c r="R11" s="10"/>
      <c r="S11" s="10"/>
      <c r="T11" s="10"/>
      <c r="U11" s="10"/>
      <c r="V11" s="10"/>
      <c r="W11" s="10"/>
      <c r="X11" s="10"/>
      <c r="Y11" s="10"/>
      <c r="Z11" s="10"/>
    </row>
    <row r="12" spans="1:26" ht="12.75" customHeight="1">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sheetData>
  <sheetProtection formatRows="0" insertRows="0"/>
  <mergeCells count="3">
    <mergeCell ref="A2:G2"/>
    <mergeCell ref="A4:A7"/>
    <mergeCell ref="A8:A11"/>
  </mergeCells>
  <printOptions horizontalCentered="1"/>
  <pageMargins left="0.23622047244094491" right="0.23622047244094491" top="0.62992125984251968" bottom="0.6692913385826772" header="0" footer="0"/>
  <pageSetup scale="93" orientation="landscape" r:id="rId1"/>
  <headerFooter>
    <oddFooter>&amp;C&amp;A&amp;R&amp;P -</oddFooter>
  </headerFooter>
  <extLst>
    <ext xmlns:x14="http://schemas.microsoft.com/office/spreadsheetml/2009/9/main" uri="{CCE6A557-97BC-4b89-ADB6-D9C93CAAB3DF}">
      <x14:dataValidations xmlns:xm="http://schemas.microsoft.com/office/excel/2006/main" count="5">
        <x14:dataValidation type="list" allowBlank="1" showErrorMessage="1" xr:uid="{00000000-0002-0000-0700-000000000000}">
          <x14:formula1>
            <xm:f>Listas!$F$2:$F$12</xm:f>
          </x14:formula1>
          <xm:sqref>B8:B11</xm:sqref>
        </x14:dataValidation>
        <x14:dataValidation type="list" allowBlank="1" showErrorMessage="1" xr:uid="{00000000-0002-0000-0700-000001000000}">
          <x14:formula1>
            <xm:f>Listas!$I$2:$I$6</xm:f>
          </x14:formula1>
          <xm:sqref>C4:C7</xm:sqref>
        </x14:dataValidation>
        <x14:dataValidation type="list" allowBlank="1" showErrorMessage="1" xr:uid="{00000000-0002-0000-0700-000002000000}">
          <x14:formula1>
            <xm:f>Listas!$G$2:$G$12</xm:f>
          </x14:formula1>
          <xm:sqref>C8:C11</xm:sqref>
        </x14:dataValidation>
        <x14:dataValidation type="list" allowBlank="1" showErrorMessage="1" xr:uid="{00000000-0002-0000-0700-000003000000}">
          <x14:formula1>
            <xm:f>Listas!$H$2:$H$6</xm:f>
          </x14:formula1>
          <xm:sqref>B6:B7</xm:sqref>
        </x14:dataValidation>
        <x14:dataValidation type="list" allowBlank="1" showInputMessage="1" showErrorMessage="1" promptTitle="Seleccione de lista desplegable" prompt="Seleccione de lista desplegable" xr:uid="{1B8E7ADD-FD67-4259-81CE-2E043126CFA9}">
          <x14:formula1>
            <xm:f>Listas!$H$2:$H$6</xm:f>
          </x14:formula1>
          <xm:sqref>B4:B5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T986"/>
  <sheetViews>
    <sheetView showGridLines="0" zoomScale="98" zoomScaleNormal="145" workbookViewId="0">
      <selection activeCell="I56" sqref="I56"/>
    </sheetView>
  </sheetViews>
  <sheetFormatPr baseColWidth="10" defaultColWidth="14.42578125" defaultRowHeight="15" customHeight="1"/>
  <cols>
    <col min="1" max="1" width="20.5703125" customWidth="1"/>
    <col min="2" max="2" width="29.85546875" customWidth="1"/>
    <col min="3" max="3" width="13" customWidth="1"/>
    <col min="4" max="4" width="33.28515625" customWidth="1"/>
    <col min="5" max="5" width="15.140625" customWidth="1"/>
    <col min="6" max="6" width="12.140625" customWidth="1"/>
    <col min="7" max="7" width="13.7109375" customWidth="1"/>
    <col min="8" max="8" width="13.140625" customWidth="1"/>
    <col min="9" max="9" width="17.7109375" customWidth="1"/>
    <col min="10" max="20" width="10.7109375" customWidth="1"/>
  </cols>
  <sheetData>
    <row r="1" spans="1:20" ht="11.25" customHeight="1">
      <c r="A1" s="126"/>
      <c r="B1" s="126"/>
      <c r="C1" s="126"/>
      <c r="D1" s="126"/>
      <c r="E1" s="126"/>
      <c r="F1" s="126"/>
      <c r="G1" s="126"/>
      <c r="H1" s="126"/>
      <c r="I1" s="127"/>
      <c r="J1" s="26"/>
      <c r="K1" s="26"/>
      <c r="L1" s="26"/>
      <c r="M1" s="26"/>
      <c r="N1" s="26"/>
      <c r="O1" s="26"/>
      <c r="P1" s="26"/>
      <c r="Q1" s="26"/>
      <c r="R1" s="26"/>
      <c r="S1" s="26"/>
      <c r="T1" s="26"/>
    </row>
    <row r="2" spans="1:20" ht="27" customHeight="1" thickBot="1">
      <c r="A2" s="311" t="s">
        <v>49</v>
      </c>
      <c r="B2" s="312"/>
      <c r="C2" s="312"/>
      <c r="D2" s="312"/>
      <c r="E2" s="312"/>
      <c r="F2" s="312"/>
      <c r="G2" s="312"/>
      <c r="H2" s="312"/>
      <c r="I2" s="128"/>
      <c r="J2" s="26"/>
      <c r="K2" s="26"/>
      <c r="L2" s="26"/>
      <c r="M2" s="26"/>
      <c r="N2" s="26"/>
      <c r="O2" s="26"/>
      <c r="P2" s="26"/>
      <c r="Q2" s="26"/>
      <c r="R2" s="26"/>
      <c r="S2" s="26"/>
      <c r="T2" s="26"/>
    </row>
    <row r="3" spans="1:20" ht="17.25" customHeight="1">
      <c r="A3" s="313" t="s">
        <v>50</v>
      </c>
      <c r="B3" s="315" t="s">
        <v>51</v>
      </c>
      <c r="C3" s="316"/>
      <c r="D3" s="316"/>
      <c r="E3" s="316"/>
      <c r="F3" s="316"/>
      <c r="G3" s="316"/>
      <c r="H3" s="317"/>
      <c r="I3" s="128"/>
      <c r="J3" s="26"/>
      <c r="K3" s="26"/>
      <c r="L3" s="26"/>
      <c r="M3" s="26"/>
      <c r="N3" s="26"/>
      <c r="O3" s="26"/>
      <c r="P3" s="26"/>
      <c r="Q3" s="26"/>
      <c r="R3" s="26"/>
      <c r="S3" s="26"/>
      <c r="T3" s="26"/>
    </row>
    <row r="4" spans="1:20" ht="23.25" customHeight="1">
      <c r="A4" s="314"/>
      <c r="B4" s="307" t="s">
        <v>52</v>
      </c>
      <c r="C4" s="275" t="s">
        <v>47</v>
      </c>
      <c r="D4" s="275" t="s">
        <v>53</v>
      </c>
      <c r="E4" s="275" t="s">
        <v>54</v>
      </c>
      <c r="F4" s="275" t="s">
        <v>55</v>
      </c>
      <c r="G4" s="275" t="s">
        <v>56</v>
      </c>
      <c r="H4" s="269" t="s">
        <v>57</v>
      </c>
      <c r="I4" s="254" t="s">
        <v>59</v>
      </c>
      <c r="J4" s="26"/>
      <c r="K4" s="26"/>
      <c r="L4" s="26"/>
      <c r="M4" s="26"/>
      <c r="N4" s="26"/>
      <c r="O4" s="26"/>
      <c r="P4" s="26"/>
      <c r="Q4" s="26"/>
      <c r="R4" s="26"/>
      <c r="S4" s="26"/>
      <c r="T4" s="26"/>
    </row>
    <row r="5" spans="1:20" ht="20.25" customHeight="1" thickBot="1">
      <c r="A5" s="306"/>
      <c r="B5" s="308"/>
      <c r="C5" s="276"/>
      <c r="D5" s="276"/>
      <c r="E5" s="276"/>
      <c r="F5" s="276"/>
      <c r="G5" s="276"/>
      <c r="H5" s="270"/>
      <c r="I5" s="254"/>
      <c r="J5" s="26"/>
      <c r="K5" s="26"/>
      <c r="L5" s="26"/>
      <c r="M5" s="26"/>
      <c r="N5" s="26"/>
      <c r="O5" s="26"/>
      <c r="P5" s="26"/>
      <c r="Q5" s="26"/>
      <c r="R5" s="26"/>
      <c r="S5" s="26"/>
      <c r="T5" s="26"/>
    </row>
    <row r="6" spans="1:20" ht="11.25" customHeight="1" thickBot="1">
      <c r="A6" s="295" t="str">
        <f>'Causas y objetivos'!B7</f>
        <v>Enunciar los resultados relacionados con cada una de las causas  criticas identifiacadas en el arbol de problemas.</v>
      </c>
      <c r="B6" s="298" t="s">
        <v>60</v>
      </c>
      <c r="C6" s="277" t="s">
        <v>61</v>
      </c>
      <c r="D6" s="147" t="s">
        <v>156</v>
      </c>
      <c r="E6" s="148">
        <f>965000/2</f>
        <v>482500</v>
      </c>
      <c r="F6" s="149">
        <v>1</v>
      </c>
      <c r="G6" s="129">
        <f t="shared" ref="G6:G21" si="0">+F6*E6</f>
        <v>482500</v>
      </c>
      <c r="H6" s="271">
        <f>SUM(G6:G9)</f>
        <v>965000</v>
      </c>
      <c r="I6" s="130">
        <f>H6</f>
        <v>965000</v>
      </c>
      <c r="J6" s="26"/>
      <c r="K6" s="26"/>
      <c r="L6" s="26"/>
      <c r="M6" s="26"/>
      <c r="N6" s="26"/>
      <c r="O6" s="26"/>
      <c r="P6" s="26"/>
      <c r="Q6" s="26"/>
      <c r="R6" s="26"/>
      <c r="S6" s="26"/>
      <c r="T6" s="26"/>
    </row>
    <row r="7" spans="1:20" ht="12.75" customHeight="1">
      <c r="A7" s="296"/>
      <c r="B7" s="281"/>
      <c r="C7" s="278"/>
      <c r="D7" s="150" t="s">
        <v>163</v>
      </c>
      <c r="E7" s="148">
        <f>965000/2</f>
        <v>482500</v>
      </c>
      <c r="F7" s="152">
        <v>1</v>
      </c>
      <c r="G7" s="131">
        <f t="shared" si="0"/>
        <v>482500</v>
      </c>
      <c r="H7" s="272"/>
      <c r="I7" s="130">
        <f>Presupuesto!G14</f>
        <v>965000</v>
      </c>
      <c r="J7" s="26"/>
      <c r="K7" s="26"/>
      <c r="L7" s="26"/>
      <c r="M7" s="26"/>
      <c r="N7" s="26"/>
      <c r="O7" s="26"/>
      <c r="P7" s="26"/>
      <c r="Q7" s="26"/>
      <c r="R7" s="26"/>
      <c r="S7" s="26"/>
      <c r="T7" s="26"/>
    </row>
    <row r="8" spans="1:20" ht="12.75" customHeight="1">
      <c r="A8" s="296"/>
      <c r="B8" s="281"/>
      <c r="C8" s="278"/>
      <c r="D8" s="150"/>
      <c r="E8" s="151"/>
      <c r="F8" s="152"/>
      <c r="G8" s="131">
        <f t="shared" si="0"/>
        <v>0</v>
      </c>
      <c r="H8" s="272"/>
      <c r="I8" s="132" t="str">
        <f>IF(I6=I7,"CORRECTO","ERROR")</f>
        <v>CORRECTO</v>
      </c>
      <c r="J8" s="26"/>
      <c r="K8" s="26"/>
      <c r="L8" s="26"/>
      <c r="M8" s="26"/>
      <c r="N8" s="26"/>
      <c r="O8" s="26"/>
      <c r="P8" s="26"/>
      <c r="Q8" s="26"/>
      <c r="R8" s="26"/>
      <c r="S8" s="26"/>
      <c r="T8" s="26"/>
    </row>
    <row r="9" spans="1:20" ht="12.75" customHeight="1" thickBot="1">
      <c r="A9" s="296"/>
      <c r="B9" s="286"/>
      <c r="C9" s="279"/>
      <c r="D9" s="153"/>
      <c r="E9" s="154"/>
      <c r="F9" s="155"/>
      <c r="G9" s="133">
        <f t="shared" si="0"/>
        <v>0</v>
      </c>
      <c r="H9" s="273"/>
      <c r="I9" s="128"/>
      <c r="J9" s="26"/>
      <c r="K9" s="26"/>
      <c r="L9" s="26"/>
      <c r="M9" s="26"/>
      <c r="N9" s="26"/>
      <c r="O9" s="26"/>
      <c r="P9" s="26"/>
      <c r="Q9" s="26"/>
      <c r="R9" s="26"/>
      <c r="S9" s="26"/>
      <c r="T9" s="26"/>
    </row>
    <row r="10" spans="1:20" ht="11.25" customHeight="1">
      <c r="A10" s="296"/>
      <c r="B10" s="298" t="s">
        <v>63</v>
      </c>
      <c r="C10" s="277"/>
      <c r="D10" s="147"/>
      <c r="E10" s="148"/>
      <c r="F10" s="149"/>
      <c r="G10" s="129">
        <f t="shared" si="0"/>
        <v>0</v>
      </c>
      <c r="H10" s="271">
        <f>SUM(G10:G13)</f>
        <v>0</v>
      </c>
      <c r="I10" s="130">
        <f>H10</f>
        <v>0</v>
      </c>
      <c r="J10" s="26"/>
      <c r="K10" s="26"/>
      <c r="L10" s="26"/>
      <c r="M10" s="26"/>
      <c r="N10" s="26"/>
      <c r="O10" s="26"/>
      <c r="P10" s="26"/>
      <c r="Q10" s="26"/>
      <c r="R10" s="26"/>
      <c r="S10" s="26"/>
      <c r="T10" s="26"/>
    </row>
    <row r="11" spans="1:20" ht="11.25" customHeight="1">
      <c r="A11" s="296"/>
      <c r="B11" s="281"/>
      <c r="C11" s="278"/>
      <c r="D11" s="150"/>
      <c r="E11" s="151"/>
      <c r="F11" s="152"/>
      <c r="G11" s="131">
        <f t="shared" si="0"/>
        <v>0</v>
      </c>
      <c r="H11" s="272"/>
      <c r="I11" s="130">
        <f>Presupuesto!G23</f>
        <v>0</v>
      </c>
      <c r="J11" s="26"/>
      <c r="K11" s="26"/>
      <c r="L11" s="26"/>
      <c r="M11" s="26"/>
      <c r="N11" s="26"/>
      <c r="O11" s="26"/>
      <c r="P11" s="26"/>
      <c r="Q11" s="26"/>
      <c r="R11" s="26"/>
      <c r="S11" s="26"/>
      <c r="T11" s="26"/>
    </row>
    <row r="12" spans="1:20" ht="11.25" customHeight="1">
      <c r="A12" s="296"/>
      <c r="B12" s="281"/>
      <c r="C12" s="278"/>
      <c r="D12" s="150"/>
      <c r="E12" s="151"/>
      <c r="F12" s="152"/>
      <c r="G12" s="131">
        <f t="shared" si="0"/>
        <v>0</v>
      </c>
      <c r="H12" s="272"/>
      <c r="I12" s="132" t="str">
        <f>IF(I10=I11,"CORRECTO","ERROR")</f>
        <v>CORRECTO</v>
      </c>
      <c r="J12" s="26"/>
      <c r="K12" s="26"/>
      <c r="L12" s="26"/>
      <c r="M12" s="26"/>
      <c r="N12" s="26"/>
      <c r="O12" s="26"/>
      <c r="P12" s="26"/>
      <c r="Q12" s="26"/>
      <c r="R12" s="26"/>
      <c r="S12" s="26"/>
      <c r="T12" s="26"/>
    </row>
    <row r="13" spans="1:20" ht="11.25" customHeight="1" thickBot="1">
      <c r="A13" s="296"/>
      <c r="B13" s="286"/>
      <c r="C13" s="279"/>
      <c r="D13" s="153"/>
      <c r="E13" s="154"/>
      <c r="F13" s="155"/>
      <c r="G13" s="133">
        <f t="shared" si="0"/>
        <v>0</v>
      </c>
      <c r="H13" s="273"/>
      <c r="I13" s="128"/>
      <c r="J13" s="26"/>
      <c r="K13" s="26"/>
      <c r="L13" s="26"/>
      <c r="M13" s="26"/>
      <c r="N13" s="26"/>
      <c r="O13" s="26"/>
      <c r="P13" s="26"/>
      <c r="Q13" s="26"/>
      <c r="R13" s="26"/>
      <c r="S13" s="26"/>
      <c r="T13" s="26"/>
    </row>
    <row r="14" spans="1:20" ht="11.25" customHeight="1">
      <c r="A14" s="296"/>
      <c r="B14" s="298" t="s">
        <v>64</v>
      </c>
      <c r="C14" s="277"/>
      <c r="D14" s="147"/>
      <c r="E14" s="148"/>
      <c r="F14" s="149"/>
      <c r="G14" s="129">
        <f t="shared" si="0"/>
        <v>0</v>
      </c>
      <c r="H14" s="271">
        <f>SUM(G14:G17)</f>
        <v>0</v>
      </c>
      <c r="I14" s="130">
        <f>H14</f>
        <v>0</v>
      </c>
      <c r="J14" s="26"/>
      <c r="K14" s="26"/>
      <c r="L14" s="26"/>
      <c r="M14" s="26"/>
      <c r="N14" s="26"/>
      <c r="O14" s="26"/>
      <c r="P14" s="26"/>
      <c r="Q14" s="26"/>
      <c r="R14" s="26"/>
      <c r="S14" s="26"/>
      <c r="T14" s="26"/>
    </row>
    <row r="15" spans="1:20" ht="11.25" customHeight="1">
      <c r="A15" s="296"/>
      <c r="B15" s="281"/>
      <c r="C15" s="278"/>
      <c r="D15" s="150"/>
      <c r="E15" s="151"/>
      <c r="F15" s="152"/>
      <c r="G15" s="131">
        <f t="shared" si="0"/>
        <v>0</v>
      </c>
      <c r="H15" s="272"/>
      <c r="I15" s="130">
        <f>Presupuesto!G32</f>
        <v>0</v>
      </c>
      <c r="J15" s="26"/>
      <c r="K15" s="26"/>
      <c r="L15" s="26"/>
      <c r="M15" s="26"/>
      <c r="N15" s="26"/>
      <c r="O15" s="26"/>
      <c r="P15" s="26"/>
      <c r="Q15" s="26"/>
      <c r="R15" s="26"/>
      <c r="S15" s="26"/>
      <c r="T15" s="26"/>
    </row>
    <row r="16" spans="1:20" ht="11.25" customHeight="1">
      <c r="A16" s="296"/>
      <c r="B16" s="281"/>
      <c r="C16" s="278"/>
      <c r="D16" s="150"/>
      <c r="E16" s="151"/>
      <c r="F16" s="152"/>
      <c r="G16" s="131">
        <f t="shared" si="0"/>
        <v>0</v>
      </c>
      <c r="H16" s="272"/>
      <c r="I16" s="132" t="str">
        <f>IF(I14=I15,"CORRECTO","ERROR")</f>
        <v>CORRECTO</v>
      </c>
      <c r="J16" s="26"/>
      <c r="K16" s="26"/>
      <c r="L16" s="26"/>
      <c r="M16" s="26"/>
      <c r="N16" s="26"/>
      <c r="O16" s="26"/>
      <c r="P16" s="26"/>
      <c r="Q16" s="26"/>
      <c r="R16" s="26"/>
      <c r="S16" s="26"/>
      <c r="T16" s="26"/>
    </row>
    <row r="17" spans="1:20" ht="11.25" customHeight="1" thickBot="1">
      <c r="A17" s="296"/>
      <c r="B17" s="286"/>
      <c r="C17" s="279"/>
      <c r="D17" s="153"/>
      <c r="E17" s="154"/>
      <c r="F17" s="155"/>
      <c r="G17" s="133">
        <f t="shared" si="0"/>
        <v>0</v>
      </c>
      <c r="H17" s="273"/>
      <c r="I17" s="128"/>
      <c r="J17" s="26"/>
      <c r="K17" s="26"/>
      <c r="L17" s="26"/>
      <c r="M17" s="26"/>
      <c r="N17" s="26"/>
      <c r="O17" s="26"/>
      <c r="P17" s="26"/>
      <c r="Q17" s="26"/>
      <c r="R17" s="26"/>
      <c r="S17" s="26"/>
      <c r="T17" s="26"/>
    </row>
    <row r="18" spans="1:20" ht="11.25" customHeight="1">
      <c r="A18" s="296"/>
      <c r="B18" s="298" t="s">
        <v>65</v>
      </c>
      <c r="C18" s="277"/>
      <c r="D18" s="147"/>
      <c r="E18" s="148"/>
      <c r="F18" s="149"/>
      <c r="G18" s="129">
        <f t="shared" si="0"/>
        <v>0</v>
      </c>
      <c r="H18" s="271">
        <f>SUM(G18:G21)</f>
        <v>0</v>
      </c>
      <c r="I18" s="130">
        <f>H18</f>
        <v>0</v>
      </c>
      <c r="J18" s="26"/>
      <c r="K18" s="26"/>
      <c r="L18" s="26"/>
      <c r="M18" s="26"/>
      <c r="N18" s="26"/>
      <c r="O18" s="26"/>
      <c r="P18" s="26"/>
      <c r="Q18" s="26"/>
      <c r="R18" s="26"/>
      <c r="S18" s="26"/>
      <c r="T18" s="26"/>
    </row>
    <row r="19" spans="1:20" ht="11.25" customHeight="1">
      <c r="A19" s="296"/>
      <c r="B19" s="281"/>
      <c r="C19" s="278"/>
      <c r="D19" s="150"/>
      <c r="E19" s="151"/>
      <c r="F19" s="152"/>
      <c r="G19" s="131">
        <f t="shared" si="0"/>
        <v>0</v>
      </c>
      <c r="H19" s="272"/>
      <c r="I19" s="130">
        <f>Presupuesto!G41</f>
        <v>0</v>
      </c>
      <c r="J19" s="26"/>
      <c r="K19" s="26"/>
      <c r="L19" s="26"/>
      <c r="M19" s="26"/>
      <c r="N19" s="26"/>
      <c r="O19" s="26"/>
      <c r="P19" s="26"/>
      <c r="Q19" s="26"/>
      <c r="R19" s="26"/>
      <c r="S19" s="26"/>
      <c r="T19" s="26"/>
    </row>
    <row r="20" spans="1:20" ht="11.25" customHeight="1">
      <c r="A20" s="296"/>
      <c r="B20" s="281"/>
      <c r="C20" s="278"/>
      <c r="D20" s="150"/>
      <c r="E20" s="151"/>
      <c r="F20" s="152"/>
      <c r="G20" s="131">
        <f t="shared" si="0"/>
        <v>0</v>
      </c>
      <c r="H20" s="272"/>
      <c r="I20" s="132" t="str">
        <f>IF(I18=I19,"CORRECTO","ERROR")</f>
        <v>CORRECTO</v>
      </c>
      <c r="J20" s="26"/>
      <c r="K20" s="26"/>
      <c r="L20" s="26"/>
      <c r="M20" s="26"/>
      <c r="N20" s="26"/>
      <c r="O20" s="26"/>
      <c r="P20" s="26"/>
      <c r="Q20" s="26"/>
      <c r="R20" s="26"/>
      <c r="S20" s="26"/>
      <c r="T20" s="26"/>
    </row>
    <row r="21" spans="1:20" ht="11.25" customHeight="1" thickBot="1">
      <c r="A21" s="296"/>
      <c r="B21" s="286"/>
      <c r="C21" s="279"/>
      <c r="D21" s="153"/>
      <c r="E21" s="154"/>
      <c r="F21" s="155"/>
      <c r="G21" s="133">
        <f t="shared" si="0"/>
        <v>0</v>
      </c>
      <c r="H21" s="273"/>
      <c r="I21" s="128"/>
      <c r="J21" s="26"/>
      <c r="K21" s="26"/>
      <c r="L21" s="26"/>
      <c r="M21" s="26"/>
      <c r="N21" s="26"/>
      <c r="O21" s="26"/>
      <c r="P21" s="26"/>
      <c r="Q21" s="26"/>
      <c r="R21" s="26"/>
      <c r="S21" s="26"/>
      <c r="T21" s="26"/>
    </row>
    <row r="22" spans="1:20" ht="19.5" customHeight="1" thickBot="1">
      <c r="A22" s="297"/>
      <c r="B22" s="302" t="s">
        <v>66</v>
      </c>
      <c r="C22" s="303"/>
      <c r="D22" s="303"/>
      <c r="E22" s="303"/>
      <c r="F22" s="304"/>
      <c r="G22" s="309">
        <f>SUM(H6:H21)</f>
        <v>965000</v>
      </c>
      <c r="H22" s="310"/>
      <c r="I22" s="128"/>
      <c r="J22" s="26"/>
      <c r="K22" s="26"/>
      <c r="L22" s="26"/>
      <c r="M22" s="26"/>
      <c r="N22" s="26"/>
      <c r="O22" s="26"/>
      <c r="P22" s="26"/>
      <c r="Q22" s="26"/>
      <c r="R22" s="26"/>
      <c r="S22" s="26"/>
      <c r="T22" s="26"/>
    </row>
    <row r="23" spans="1:20" ht="24.75" customHeight="1">
      <c r="A23" s="305" t="s">
        <v>67</v>
      </c>
      <c r="B23" s="307" t="s">
        <v>52</v>
      </c>
      <c r="C23" s="275" t="s">
        <v>47</v>
      </c>
      <c r="D23" s="275" t="s">
        <v>53</v>
      </c>
      <c r="E23" s="275" t="s">
        <v>54</v>
      </c>
      <c r="F23" s="275" t="s">
        <v>55</v>
      </c>
      <c r="G23" s="275" t="s">
        <v>56</v>
      </c>
      <c r="H23" s="269" t="s">
        <v>57</v>
      </c>
      <c r="I23" s="254" t="s">
        <v>59</v>
      </c>
      <c r="J23" s="26"/>
      <c r="K23" s="26"/>
      <c r="L23" s="26"/>
      <c r="M23" s="26"/>
      <c r="N23" s="26"/>
      <c r="O23" s="26"/>
      <c r="P23" s="26"/>
      <c r="Q23" s="26"/>
      <c r="R23" s="26"/>
      <c r="S23" s="26"/>
      <c r="T23" s="26"/>
    </row>
    <row r="24" spans="1:20" ht="22.5" customHeight="1" thickBot="1">
      <c r="A24" s="306"/>
      <c r="B24" s="308"/>
      <c r="C24" s="276"/>
      <c r="D24" s="276"/>
      <c r="E24" s="276"/>
      <c r="F24" s="276"/>
      <c r="G24" s="276"/>
      <c r="H24" s="270"/>
      <c r="I24" s="254"/>
      <c r="J24" s="26"/>
      <c r="K24" s="26"/>
      <c r="L24" s="26"/>
      <c r="M24" s="26"/>
      <c r="N24" s="26"/>
      <c r="O24" s="26"/>
      <c r="P24" s="26"/>
      <c r="Q24" s="26"/>
      <c r="R24" s="26"/>
      <c r="S24" s="26"/>
      <c r="T24" s="26"/>
    </row>
    <row r="25" spans="1:20" ht="11.25" customHeight="1">
      <c r="A25" s="299">
        <f>'Causas y objetivos'!B8</f>
        <v>0</v>
      </c>
      <c r="B25" s="298" t="s">
        <v>68</v>
      </c>
      <c r="C25" s="277" t="s">
        <v>69</v>
      </c>
      <c r="D25" s="147" t="s">
        <v>132</v>
      </c>
      <c r="E25" s="148">
        <v>1469000</v>
      </c>
      <c r="F25" s="149">
        <v>1</v>
      </c>
      <c r="G25" s="129">
        <f t="shared" ref="G25:G48" si="1">+F25*E25</f>
        <v>1469000</v>
      </c>
      <c r="H25" s="271">
        <f>SUM(G25:G28)</f>
        <v>1469000</v>
      </c>
      <c r="I25" s="130">
        <f>H25</f>
        <v>1469000</v>
      </c>
      <c r="J25" s="26"/>
      <c r="K25" s="26"/>
      <c r="L25" s="26"/>
      <c r="M25" s="26"/>
      <c r="N25" s="26"/>
      <c r="O25" s="26"/>
      <c r="P25" s="26"/>
      <c r="Q25" s="26"/>
      <c r="R25" s="26"/>
      <c r="S25" s="26"/>
      <c r="T25" s="26"/>
    </row>
    <row r="26" spans="1:20" ht="12.75" customHeight="1">
      <c r="A26" s="300"/>
      <c r="B26" s="281"/>
      <c r="C26" s="278"/>
      <c r="D26" s="150"/>
      <c r="E26" s="151"/>
      <c r="F26" s="152"/>
      <c r="G26" s="131">
        <f t="shared" si="1"/>
        <v>0</v>
      </c>
      <c r="H26" s="272"/>
      <c r="I26" s="130">
        <f>Presupuesto!G52</f>
        <v>1469000</v>
      </c>
      <c r="J26" s="26"/>
      <c r="K26" s="26"/>
      <c r="L26" s="26"/>
      <c r="M26" s="26"/>
      <c r="N26" s="26"/>
      <c r="O26" s="26"/>
      <c r="P26" s="26"/>
      <c r="Q26" s="26"/>
      <c r="R26" s="26"/>
      <c r="S26" s="26"/>
      <c r="T26" s="26"/>
    </row>
    <row r="27" spans="1:20" ht="12.75" customHeight="1">
      <c r="A27" s="300"/>
      <c r="B27" s="281"/>
      <c r="C27" s="278"/>
      <c r="D27" s="150"/>
      <c r="E27" s="151"/>
      <c r="F27" s="152"/>
      <c r="G27" s="131">
        <f t="shared" si="1"/>
        <v>0</v>
      </c>
      <c r="H27" s="272"/>
      <c r="I27" s="132" t="str">
        <f>IF(I25=I26,"CORRECTO","ERROR")</f>
        <v>CORRECTO</v>
      </c>
      <c r="J27" s="26"/>
      <c r="K27" s="26"/>
      <c r="L27" s="26"/>
      <c r="M27" s="26"/>
      <c r="N27" s="26"/>
      <c r="O27" s="26"/>
      <c r="P27" s="26"/>
      <c r="Q27" s="26"/>
      <c r="R27" s="26"/>
      <c r="S27" s="26"/>
      <c r="T27" s="26"/>
    </row>
    <row r="28" spans="1:20" ht="12.75" customHeight="1" thickBot="1">
      <c r="A28" s="300"/>
      <c r="B28" s="286"/>
      <c r="C28" s="279"/>
      <c r="D28" s="153"/>
      <c r="E28" s="154"/>
      <c r="F28" s="155"/>
      <c r="G28" s="133">
        <f t="shared" si="1"/>
        <v>0</v>
      </c>
      <c r="H28" s="273"/>
      <c r="I28" s="128"/>
      <c r="J28" s="26"/>
      <c r="K28" s="26"/>
      <c r="L28" s="26"/>
      <c r="M28" s="26"/>
      <c r="N28" s="26"/>
      <c r="O28" s="26"/>
      <c r="P28" s="26"/>
      <c r="Q28" s="26"/>
      <c r="R28" s="26"/>
      <c r="S28" s="26"/>
      <c r="T28" s="26"/>
    </row>
    <row r="29" spans="1:20" ht="12.75" customHeight="1">
      <c r="A29" s="300"/>
      <c r="B29" s="280"/>
      <c r="C29" s="283"/>
      <c r="D29" s="156"/>
      <c r="E29" s="157"/>
      <c r="F29" s="158"/>
      <c r="G29" s="134">
        <f t="shared" si="1"/>
        <v>0</v>
      </c>
      <c r="H29" s="274">
        <f>SUM(G29:G32)</f>
        <v>0</v>
      </c>
      <c r="I29" s="130">
        <f>H29</f>
        <v>0</v>
      </c>
      <c r="J29" s="26"/>
      <c r="K29" s="26"/>
      <c r="L29" s="26"/>
      <c r="M29" s="26"/>
      <c r="N29" s="26"/>
      <c r="O29" s="26"/>
      <c r="P29" s="26"/>
      <c r="Q29" s="26"/>
      <c r="R29" s="26"/>
      <c r="S29" s="26"/>
      <c r="T29" s="26"/>
    </row>
    <row r="30" spans="1:20" ht="12.75" customHeight="1">
      <c r="A30" s="300"/>
      <c r="B30" s="281"/>
      <c r="C30" s="278"/>
      <c r="D30" s="150"/>
      <c r="E30" s="151"/>
      <c r="F30" s="152"/>
      <c r="G30" s="131">
        <f t="shared" si="1"/>
        <v>0</v>
      </c>
      <c r="H30" s="272"/>
      <c r="I30" s="130">
        <f>Presupuesto!G63</f>
        <v>0</v>
      </c>
      <c r="J30" s="26"/>
      <c r="K30" s="26"/>
      <c r="L30" s="26"/>
      <c r="M30" s="26"/>
      <c r="N30" s="26"/>
      <c r="O30" s="26"/>
      <c r="P30" s="26"/>
      <c r="Q30" s="26"/>
      <c r="R30" s="26"/>
      <c r="S30" s="26"/>
      <c r="T30" s="26"/>
    </row>
    <row r="31" spans="1:20" ht="12.75" customHeight="1">
      <c r="A31" s="300"/>
      <c r="B31" s="281"/>
      <c r="C31" s="278"/>
      <c r="D31" s="150"/>
      <c r="E31" s="151"/>
      <c r="F31" s="152"/>
      <c r="G31" s="131">
        <f t="shared" si="1"/>
        <v>0</v>
      </c>
      <c r="H31" s="272"/>
      <c r="I31" s="132" t="str">
        <f>IF(I29=I30,"CORRECTO","ERROR")</f>
        <v>CORRECTO</v>
      </c>
      <c r="J31" s="26"/>
      <c r="K31" s="26"/>
      <c r="L31" s="26"/>
      <c r="M31" s="26"/>
      <c r="N31" s="26"/>
      <c r="O31" s="26"/>
      <c r="P31" s="26"/>
      <c r="Q31" s="26"/>
      <c r="R31" s="26"/>
      <c r="S31" s="26"/>
      <c r="T31" s="26"/>
    </row>
    <row r="32" spans="1:20" ht="12.75" customHeight="1" thickBot="1">
      <c r="A32" s="300"/>
      <c r="B32" s="282"/>
      <c r="C32" s="284"/>
      <c r="D32" s="159"/>
      <c r="E32" s="160"/>
      <c r="F32" s="161"/>
      <c r="G32" s="135">
        <f t="shared" si="1"/>
        <v>0</v>
      </c>
      <c r="H32" s="285"/>
      <c r="I32" s="128"/>
      <c r="J32" s="26"/>
      <c r="K32" s="26"/>
      <c r="L32" s="26"/>
      <c r="M32" s="26"/>
      <c r="N32" s="26"/>
      <c r="O32" s="26"/>
      <c r="P32" s="26"/>
      <c r="Q32" s="26"/>
      <c r="R32" s="26"/>
      <c r="S32" s="26"/>
      <c r="T32" s="26"/>
    </row>
    <row r="33" spans="1:20" ht="11.25" customHeight="1">
      <c r="A33" s="300"/>
      <c r="B33" s="298" t="s">
        <v>70</v>
      </c>
      <c r="C33" s="277"/>
      <c r="D33" s="147"/>
      <c r="E33" s="148"/>
      <c r="F33" s="149"/>
      <c r="G33" s="129">
        <f t="shared" si="1"/>
        <v>0</v>
      </c>
      <c r="H33" s="271">
        <f>SUM(G33:G36)</f>
        <v>0</v>
      </c>
      <c r="I33" s="130">
        <f>H33</f>
        <v>0</v>
      </c>
      <c r="J33" s="26"/>
      <c r="K33" s="26"/>
      <c r="L33" s="26"/>
      <c r="M33" s="26"/>
      <c r="N33" s="26"/>
      <c r="O33" s="26"/>
      <c r="P33" s="26"/>
      <c r="Q33" s="26"/>
      <c r="R33" s="26"/>
      <c r="S33" s="26"/>
      <c r="T33" s="26"/>
    </row>
    <row r="34" spans="1:20" ht="11.25" customHeight="1">
      <c r="A34" s="300"/>
      <c r="B34" s="281"/>
      <c r="C34" s="278"/>
      <c r="D34" s="150"/>
      <c r="E34" s="151"/>
      <c r="F34" s="152"/>
      <c r="G34" s="131">
        <f t="shared" si="1"/>
        <v>0</v>
      </c>
      <c r="H34" s="272"/>
      <c r="I34" s="130">
        <f>Presupuesto!G73</f>
        <v>0</v>
      </c>
      <c r="J34" s="26"/>
      <c r="K34" s="26"/>
      <c r="L34" s="26"/>
      <c r="M34" s="26"/>
      <c r="N34" s="26"/>
      <c r="O34" s="26"/>
      <c r="P34" s="26"/>
      <c r="Q34" s="26"/>
      <c r="R34" s="26"/>
      <c r="S34" s="26"/>
      <c r="T34" s="26"/>
    </row>
    <row r="35" spans="1:20" ht="11.25" customHeight="1">
      <c r="A35" s="300"/>
      <c r="B35" s="281"/>
      <c r="C35" s="278"/>
      <c r="D35" s="150"/>
      <c r="E35" s="151"/>
      <c r="F35" s="152"/>
      <c r="G35" s="131">
        <f t="shared" si="1"/>
        <v>0</v>
      </c>
      <c r="H35" s="272"/>
      <c r="I35" s="132" t="str">
        <f>IF(I33=I34,"CORRECTO","ERROR")</f>
        <v>CORRECTO</v>
      </c>
      <c r="J35" s="26"/>
      <c r="K35" s="26"/>
      <c r="L35" s="26"/>
      <c r="M35" s="26"/>
      <c r="N35" s="26"/>
      <c r="O35" s="26"/>
      <c r="P35" s="26"/>
      <c r="Q35" s="26"/>
      <c r="R35" s="26"/>
      <c r="S35" s="26"/>
      <c r="T35" s="26"/>
    </row>
    <row r="36" spans="1:20" ht="11.25" customHeight="1" thickBot="1">
      <c r="A36" s="300"/>
      <c r="B36" s="286"/>
      <c r="C36" s="279"/>
      <c r="D36" s="153"/>
      <c r="E36" s="154"/>
      <c r="F36" s="155"/>
      <c r="G36" s="133">
        <f t="shared" si="1"/>
        <v>0</v>
      </c>
      <c r="H36" s="273"/>
      <c r="I36" s="128"/>
      <c r="J36" s="26"/>
      <c r="K36" s="26"/>
      <c r="L36" s="26"/>
      <c r="M36" s="26"/>
      <c r="N36" s="26"/>
      <c r="O36" s="26"/>
      <c r="P36" s="26"/>
      <c r="Q36" s="26"/>
      <c r="R36" s="26"/>
      <c r="S36" s="26"/>
      <c r="T36" s="26"/>
    </row>
    <row r="37" spans="1:20" ht="11.25" customHeight="1">
      <c r="A37" s="300"/>
      <c r="B37" s="280" t="s">
        <v>71</v>
      </c>
      <c r="C37" s="283"/>
      <c r="D37" s="156"/>
      <c r="E37" s="157"/>
      <c r="F37" s="158"/>
      <c r="G37" s="134">
        <f t="shared" si="1"/>
        <v>0</v>
      </c>
      <c r="H37" s="274">
        <f>SUM(G37:G40)</f>
        <v>0</v>
      </c>
      <c r="I37" s="130">
        <f>H37</f>
        <v>0</v>
      </c>
      <c r="J37" s="26"/>
      <c r="K37" s="26"/>
      <c r="L37" s="26"/>
      <c r="M37" s="26"/>
      <c r="N37" s="26"/>
      <c r="O37" s="26"/>
      <c r="P37" s="26"/>
      <c r="Q37" s="26"/>
      <c r="R37" s="26"/>
      <c r="S37" s="26"/>
      <c r="T37" s="26"/>
    </row>
    <row r="38" spans="1:20" ht="11.25" customHeight="1">
      <c r="A38" s="300"/>
      <c r="B38" s="281"/>
      <c r="C38" s="278"/>
      <c r="D38" s="150"/>
      <c r="E38" s="151"/>
      <c r="F38" s="152"/>
      <c r="G38" s="131">
        <f t="shared" si="1"/>
        <v>0</v>
      </c>
      <c r="H38" s="272"/>
      <c r="I38" s="130">
        <f>Presupuesto!G83</f>
        <v>0</v>
      </c>
      <c r="J38" s="26"/>
      <c r="K38" s="26"/>
      <c r="L38" s="26"/>
      <c r="M38" s="26"/>
      <c r="N38" s="26"/>
      <c r="O38" s="26"/>
      <c r="P38" s="26"/>
      <c r="Q38" s="26"/>
      <c r="R38" s="26"/>
      <c r="S38" s="26"/>
      <c r="T38" s="26"/>
    </row>
    <row r="39" spans="1:20" ht="11.25" customHeight="1">
      <c r="A39" s="300"/>
      <c r="B39" s="281"/>
      <c r="C39" s="278"/>
      <c r="D39" s="150"/>
      <c r="E39" s="151"/>
      <c r="F39" s="152"/>
      <c r="G39" s="131">
        <f t="shared" si="1"/>
        <v>0</v>
      </c>
      <c r="H39" s="272"/>
      <c r="I39" s="132" t="str">
        <f>IF(I37=I38,"CORRECTO","ERROR")</f>
        <v>CORRECTO</v>
      </c>
      <c r="J39" s="26"/>
      <c r="K39" s="26"/>
      <c r="L39" s="26"/>
      <c r="M39" s="26"/>
      <c r="N39" s="26"/>
      <c r="O39" s="26"/>
      <c r="P39" s="26"/>
      <c r="Q39" s="26"/>
      <c r="R39" s="26"/>
      <c r="S39" s="26"/>
      <c r="T39" s="26"/>
    </row>
    <row r="40" spans="1:20" ht="11.25" customHeight="1" thickBot="1">
      <c r="A40" s="300"/>
      <c r="B40" s="282"/>
      <c r="C40" s="284"/>
      <c r="D40" s="159"/>
      <c r="E40" s="160"/>
      <c r="F40" s="161"/>
      <c r="G40" s="135">
        <f t="shared" si="1"/>
        <v>0</v>
      </c>
      <c r="H40" s="285"/>
      <c r="I40" s="128"/>
      <c r="J40" s="26"/>
      <c r="K40" s="26"/>
      <c r="L40" s="26"/>
      <c r="M40" s="26"/>
      <c r="N40" s="26"/>
      <c r="O40" s="26"/>
      <c r="P40" s="26"/>
      <c r="Q40" s="26"/>
      <c r="R40" s="26"/>
      <c r="S40" s="26"/>
      <c r="T40" s="26"/>
    </row>
    <row r="41" spans="1:20" ht="11.25" customHeight="1">
      <c r="A41" s="300"/>
      <c r="B41" s="298" t="s">
        <v>72</v>
      </c>
      <c r="C41" s="277"/>
      <c r="D41" s="147"/>
      <c r="E41" s="148"/>
      <c r="F41" s="149"/>
      <c r="G41" s="129">
        <f t="shared" si="1"/>
        <v>0</v>
      </c>
      <c r="H41" s="271">
        <f>SUM(G41:G44)</f>
        <v>0</v>
      </c>
      <c r="I41" s="130">
        <f>H41</f>
        <v>0</v>
      </c>
      <c r="J41" s="26"/>
      <c r="K41" s="26"/>
      <c r="L41" s="26"/>
      <c r="M41" s="26"/>
      <c r="N41" s="26"/>
      <c r="O41" s="26"/>
      <c r="P41" s="26"/>
      <c r="Q41" s="26"/>
      <c r="R41" s="26"/>
      <c r="S41" s="26"/>
      <c r="T41" s="26"/>
    </row>
    <row r="42" spans="1:20" ht="11.25" customHeight="1">
      <c r="A42" s="300"/>
      <c r="B42" s="281"/>
      <c r="C42" s="278"/>
      <c r="D42" s="150"/>
      <c r="E42" s="151"/>
      <c r="F42" s="152"/>
      <c r="G42" s="131">
        <f t="shared" si="1"/>
        <v>0</v>
      </c>
      <c r="H42" s="272"/>
      <c r="I42" s="130">
        <f>Presupuesto!G93</f>
        <v>0</v>
      </c>
      <c r="J42" s="26"/>
      <c r="K42" s="26"/>
      <c r="L42" s="26"/>
      <c r="M42" s="26"/>
      <c r="N42" s="26"/>
      <c r="O42" s="26"/>
      <c r="P42" s="26"/>
      <c r="Q42" s="26"/>
      <c r="R42" s="26"/>
      <c r="S42" s="26"/>
      <c r="T42" s="26"/>
    </row>
    <row r="43" spans="1:20" ht="11.25" customHeight="1">
      <c r="A43" s="300"/>
      <c r="B43" s="281"/>
      <c r="C43" s="278"/>
      <c r="D43" s="150"/>
      <c r="E43" s="151"/>
      <c r="F43" s="152"/>
      <c r="G43" s="131">
        <f t="shared" si="1"/>
        <v>0</v>
      </c>
      <c r="H43" s="272"/>
      <c r="I43" s="132" t="str">
        <f>IF(I41=I42,"CORRECTO","ERROR")</f>
        <v>CORRECTO</v>
      </c>
      <c r="J43" s="26"/>
      <c r="K43" s="26"/>
      <c r="L43" s="26"/>
      <c r="M43" s="26"/>
      <c r="N43" s="26"/>
      <c r="O43" s="26"/>
      <c r="P43" s="26"/>
      <c r="Q43" s="26"/>
      <c r="R43" s="26"/>
      <c r="S43" s="26"/>
      <c r="T43" s="26"/>
    </row>
    <row r="44" spans="1:20" ht="11.25" customHeight="1" thickBot="1">
      <c r="A44" s="300"/>
      <c r="B44" s="286"/>
      <c r="C44" s="279"/>
      <c r="D44" s="153"/>
      <c r="E44" s="154"/>
      <c r="F44" s="155"/>
      <c r="G44" s="133">
        <f t="shared" si="1"/>
        <v>0</v>
      </c>
      <c r="H44" s="273"/>
      <c r="I44" s="128"/>
      <c r="J44" s="26"/>
      <c r="K44" s="26"/>
      <c r="L44" s="26"/>
      <c r="M44" s="26"/>
      <c r="N44" s="26"/>
      <c r="O44" s="26"/>
      <c r="P44" s="26"/>
      <c r="Q44" s="26"/>
      <c r="R44" s="26"/>
      <c r="S44" s="26"/>
      <c r="T44" s="26"/>
    </row>
    <row r="45" spans="1:20" ht="11.25" customHeight="1">
      <c r="A45" s="300"/>
      <c r="B45" s="280" t="s">
        <v>73</v>
      </c>
      <c r="C45" s="283"/>
      <c r="D45" s="156"/>
      <c r="E45" s="157"/>
      <c r="F45" s="158"/>
      <c r="G45" s="134">
        <f t="shared" si="1"/>
        <v>0</v>
      </c>
      <c r="H45" s="274">
        <f>SUM(G45:G48)</f>
        <v>0</v>
      </c>
      <c r="I45" s="130">
        <f>H45</f>
        <v>0</v>
      </c>
      <c r="J45" s="26"/>
      <c r="K45" s="26"/>
      <c r="L45" s="26"/>
      <c r="M45" s="26"/>
      <c r="N45" s="26"/>
      <c r="O45" s="26"/>
      <c r="P45" s="26"/>
      <c r="Q45" s="26"/>
      <c r="R45" s="26"/>
      <c r="S45" s="26"/>
      <c r="T45" s="26"/>
    </row>
    <row r="46" spans="1:20" ht="11.25" customHeight="1">
      <c r="A46" s="300"/>
      <c r="B46" s="281"/>
      <c r="C46" s="278"/>
      <c r="D46" s="150"/>
      <c r="E46" s="151"/>
      <c r="F46" s="152"/>
      <c r="G46" s="131">
        <f t="shared" si="1"/>
        <v>0</v>
      </c>
      <c r="H46" s="272"/>
      <c r="I46" s="130">
        <f>Presupuesto!G103</f>
        <v>0</v>
      </c>
      <c r="J46" s="26"/>
      <c r="K46" s="26"/>
      <c r="L46" s="26"/>
      <c r="M46" s="26"/>
      <c r="N46" s="26"/>
      <c r="O46" s="26"/>
      <c r="P46" s="26"/>
      <c r="Q46" s="26"/>
      <c r="R46" s="26"/>
      <c r="S46" s="26"/>
      <c r="T46" s="26"/>
    </row>
    <row r="47" spans="1:20" ht="11.25" customHeight="1">
      <c r="A47" s="300"/>
      <c r="B47" s="281"/>
      <c r="C47" s="278"/>
      <c r="D47" s="150"/>
      <c r="E47" s="151"/>
      <c r="F47" s="152"/>
      <c r="G47" s="131">
        <f t="shared" si="1"/>
        <v>0</v>
      </c>
      <c r="H47" s="272"/>
      <c r="I47" s="132" t="str">
        <f>IF(I45=I46,"CORRECTO","ERROR")</f>
        <v>CORRECTO</v>
      </c>
      <c r="J47" s="26"/>
      <c r="K47" s="26"/>
      <c r="L47" s="26"/>
      <c r="M47" s="26"/>
      <c r="N47" s="26"/>
      <c r="O47" s="26"/>
      <c r="P47" s="26"/>
      <c r="Q47" s="26"/>
      <c r="R47" s="26"/>
      <c r="S47" s="26"/>
      <c r="T47" s="26"/>
    </row>
    <row r="48" spans="1:20" ht="11.25" customHeight="1" thickBot="1">
      <c r="A48" s="300"/>
      <c r="B48" s="286"/>
      <c r="C48" s="279"/>
      <c r="D48" s="153"/>
      <c r="E48" s="154"/>
      <c r="F48" s="155"/>
      <c r="G48" s="133">
        <f t="shared" si="1"/>
        <v>0</v>
      </c>
      <c r="H48" s="273"/>
      <c r="I48" s="128"/>
      <c r="J48" s="26"/>
      <c r="K48" s="26"/>
      <c r="L48" s="26"/>
      <c r="M48" s="26"/>
      <c r="N48" s="26"/>
      <c r="O48" s="26"/>
      <c r="P48" s="26"/>
      <c r="Q48" s="26"/>
      <c r="R48" s="26"/>
      <c r="S48" s="26"/>
      <c r="T48" s="26"/>
    </row>
    <row r="49" spans="1:20" ht="26.25" customHeight="1" thickBot="1">
      <c r="A49" s="301"/>
      <c r="B49" s="261" t="s">
        <v>74</v>
      </c>
      <c r="C49" s="262"/>
      <c r="D49" s="262"/>
      <c r="E49" s="262"/>
      <c r="F49" s="263"/>
      <c r="G49" s="255">
        <f>SUM(H25:H48)</f>
        <v>1469000</v>
      </c>
      <c r="H49" s="256"/>
      <c r="I49" s="128"/>
      <c r="J49" s="26"/>
      <c r="K49" s="26"/>
      <c r="L49" s="26"/>
      <c r="M49" s="26"/>
      <c r="N49" s="26"/>
      <c r="O49" s="26"/>
      <c r="P49" s="26"/>
      <c r="Q49" s="26"/>
      <c r="R49" s="26"/>
      <c r="S49" s="26"/>
      <c r="T49" s="26"/>
    </row>
    <row r="50" spans="1:20" ht="13.5" customHeight="1">
      <c r="A50" s="136"/>
      <c r="B50" s="136"/>
      <c r="C50" s="136"/>
      <c r="D50" s="137"/>
      <c r="E50" s="137"/>
      <c r="F50" s="128"/>
      <c r="G50" s="138"/>
      <c r="H50" s="138"/>
      <c r="I50" s="128"/>
      <c r="J50" s="26"/>
      <c r="K50" s="26"/>
      <c r="L50" s="26"/>
      <c r="M50" s="26"/>
      <c r="N50" s="26"/>
      <c r="O50" s="26"/>
      <c r="P50" s="26"/>
      <c r="Q50" s="26"/>
      <c r="R50" s="26"/>
      <c r="S50" s="26"/>
      <c r="T50" s="26"/>
    </row>
    <row r="51" spans="1:20" ht="24.75" customHeight="1">
      <c r="A51" s="136"/>
      <c r="B51" s="136"/>
      <c r="C51" s="136"/>
      <c r="D51" s="137"/>
      <c r="E51" s="137"/>
      <c r="F51" s="128"/>
      <c r="G51" s="138"/>
      <c r="H51" s="138"/>
      <c r="I51" s="128"/>
      <c r="J51" s="26"/>
      <c r="K51" s="26"/>
      <c r="L51" s="26"/>
      <c r="M51" s="26"/>
      <c r="N51" s="26"/>
      <c r="O51" s="26"/>
      <c r="P51" s="26"/>
      <c r="Q51" s="26"/>
      <c r="R51" s="26"/>
      <c r="S51" s="26"/>
      <c r="T51" s="26"/>
    </row>
    <row r="52" spans="1:20" ht="17.25" customHeight="1">
      <c r="A52" s="128"/>
      <c r="B52" s="139"/>
      <c r="C52" s="140"/>
      <c r="D52" s="264" t="s">
        <v>75</v>
      </c>
      <c r="E52" s="265"/>
      <c r="F52" s="266"/>
      <c r="G52" s="257">
        <f>G22+G49</f>
        <v>2434000</v>
      </c>
      <c r="H52" s="258"/>
      <c r="I52" s="132"/>
      <c r="J52" s="26"/>
      <c r="K52" s="26"/>
      <c r="L52" s="26"/>
      <c r="M52" s="26"/>
      <c r="N52" s="26"/>
      <c r="O52" s="26"/>
      <c r="P52" s="26"/>
      <c r="Q52" s="26"/>
      <c r="R52" s="26"/>
      <c r="S52" s="26"/>
      <c r="T52" s="26"/>
    </row>
    <row r="53" spans="1:20" ht="17.25" customHeight="1">
      <c r="A53" s="128"/>
      <c r="B53" s="141"/>
      <c r="C53" s="141"/>
      <c r="D53" s="259"/>
      <c r="E53" s="267"/>
      <c r="F53" s="268"/>
      <c r="G53" s="259"/>
      <c r="H53" s="260"/>
      <c r="I53" s="132"/>
      <c r="J53" s="26"/>
      <c r="K53" s="26"/>
      <c r="L53" s="26"/>
      <c r="M53" s="26"/>
      <c r="N53" s="26"/>
      <c r="O53" s="26"/>
      <c r="P53" s="26"/>
      <c r="Q53" s="26"/>
      <c r="R53" s="26"/>
      <c r="S53" s="26"/>
      <c r="T53" s="26"/>
    </row>
    <row r="54" spans="1:20" ht="17.25" customHeight="1">
      <c r="A54" s="128"/>
      <c r="B54" s="287"/>
      <c r="C54" s="288"/>
      <c r="D54" s="289"/>
      <c r="E54" s="139"/>
      <c r="F54" s="139"/>
      <c r="G54" s="139"/>
      <c r="H54" s="139"/>
      <c r="I54" s="132"/>
      <c r="J54" s="26"/>
      <c r="K54" s="26"/>
      <c r="L54" s="26"/>
      <c r="M54" s="26"/>
      <c r="N54" s="26"/>
      <c r="O54" s="26"/>
      <c r="P54" s="26"/>
      <c r="Q54" s="26"/>
      <c r="R54" s="26"/>
      <c r="S54" s="26"/>
      <c r="T54" s="26"/>
    </row>
    <row r="55" spans="1:20" ht="17.25" customHeight="1">
      <c r="A55" s="128"/>
      <c r="B55" s="140"/>
      <c r="C55" s="140"/>
      <c r="E55" s="139"/>
      <c r="F55" s="139"/>
      <c r="G55" s="139"/>
      <c r="H55" s="139"/>
      <c r="I55" s="132"/>
      <c r="J55" s="26"/>
      <c r="K55" s="26"/>
      <c r="L55" s="26"/>
      <c r="M55" s="26"/>
      <c r="N55" s="26"/>
      <c r="O55" s="26"/>
      <c r="P55" s="26"/>
      <c r="Q55" s="26"/>
      <c r="R55" s="26"/>
      <c r="S55" s="26"/>
      <c r="T55" s="26"/>
    </row>
    <row r="56" spans="1:20" ht="31.5" customHeight="1">
      <c r="A56" s="128"/>
      <c r="B56" s="142" t="s">
        <v>76</v>
      </c>
      <c r="C56" s="142" t="s">
        <v>78</v>
      </c>
      <c r="D56" s="142" t="s">
        <v>77</v>
      </c>
      <c r="E56" s="294" t="s">
        <v>387</v>
      </c>
      <c r="F56" s="294"/>
      <c r="G56" s="294"/>
      <c r="J56" s="26"/>
      <c r="K56" s="26"/>
      <c r="L56" s="26"/>
      <c r="M56" s="26"/>
      <c r="N56" s="26"/>
      <c r="O56" s="26"/>
      <c r="P56" s="26"/>
      <c r="Q56" s="26"/>
      <c r="R56" s="26"/>
      <c r="S56" s="26"/>
      <c r="T56" s="26"/>
    </row>
    <row r="57" spans="1:20" ht="17.25" customHeight="1">
      <c r="A57" s="128"/>
      <c r="B57" s="144" t="s">
        <v>79</v>
      </c>
      <c r="C57" s="204">
        <f>D57/G52</f>
        <v>0.39646672144617912</v>
      </c>
      <c r="D57" s="208">
        <f>G22</f>
        <v>965000</v>
      </c>
      <c r="E57" s="293" t="str">
        <f>IF(C57&lt;=40%,"CUMPLE LIMITE EDUCACION AMBIENTAL","EXCEDE LIMITE EDUCACION AMBIENTAL")</f>
        <v>CUMPLE LIMITE EDUCACION AMBIENTAL</v>
      </c>
      <c r="F57" s="293"/>
      <c r="G57" s="293"/>
      <c r="I57" s="145"/>
      <c r="J57" s="26"/>
      <c r="K57" s="26"/>
      <c r="L57" s="26"/>
      <c r="M57" s="26"/>
      <c r="N57" s="26"/>
      <c r="O57" s="26"/>
      <c r="P57" s="26"/>
      <c r="Q57" s="26"/>
      <c r="R57" s="26"/>
      <c r="S57" s="26"/>
      <c r="T57" s="26"/>
    </row>
    <row r="58" spans="1:20" ht="17.25" customHeight="1">
      <c r="A58" s="128"/>
      <c r="B58" s="144" t="s">
        <v>80</v>
      </c>
      <c r="C58" s="204">
        <f>D58/G52</f>
        <v>0.60353327855382088</v>
      </c>
      <c r="D58" s="208">
        <f>G49</f>
        <v>1469000</v>
      </c>
      <c r="E58" s="293" t="str">
        <f>IF(C58&gt;=60%,"CUMPLE LIMITE IMPLEMENTACION TECNICA","NO CUMPLE LIMITE IMPLEMENTACION TECNICA")</f>
        <v>CUMPLE LIMITE IMPLEMENTACION TECNICA</v>
      </c>
      <c r="F58" s="293"/>
      <c r="G58" s="293"/>
      <c r="K58" s="26"/>
      <c r="L58" s="26"/>
      <c r="M58" s="26"/>
      <c r="N58" s="26"/>
      <c r="O58" s="26"/>
      <c r="P58" s="26"/>
      <c r="Q58" s="26"/>
      <c r="R58" s="26"/>
      <c r="S58" s="26"/>
      <c r="T58" s="26"/>
    </row>
    <row r="59" spans="1:20" ht="17.25" customHeight="1">
      <c r="A59" s="128"/>
      <c r="B59" s="205" t="s">
        <v>81</v>
      </c>
      <c r="C59" s="206">
        <f>SUM(C57:C58)</f>
        <v>1</v>
      </c>
      <c r="D59" s="207">
        <f>SUM(D57:D58)</f>
        <v>2434000</v>
      </c>
      <c r="I59" s="132"/>
      <c r="J59" s="26"/>
      <c r="K59" s="26"/>
      <c r="L59" s="26"/>
      <c r="M59" s="26"/>
      <c r="N59" s="26"/>
      <c r="O59" s="26"/>
      <c r="P59" s="26"/>
      <c r="Q59" s="26"/>
      <c r="R59" s="26"/>
      <c r="S59" s="26"/>
      <c r="T59" s="26"/>
    </row>
    <row r="60" spans="1:20" ht="17.25" customHeight="1">
      <c r="A60" s="139"/>
      <c r="B60" s="290" t="str">
        <f>IF(D59&lt;=50000000,"CUMPLE VALOR MAXIMO FINANCIADO POR CVC","EXCEDE VALOR MAXIMO FINANCIADO POR CVC")</f>
        <v>CUMPLE VALOR MAXIMO FINANCIADO POR CVC</v>
      </c>
      <c r="C60" s="291"/>
      <c r="D60" s="292"/>
      <c r="H60" s="146"/>
      <c r="I60" s="143"/>
      <c r="J60" s="26"/>
      <c r="K60" s="26"/>
      <c r="L60" s="26"/>
      <c r="M60" s="26"/>
      <c r="N60" s="26"/>
      <c r="O60" s="26"/>
      <c r="P60" s="26"/>
      <c r="Q60" s="26"/>
      <c r="R60" s="26"/>
      <c r="S60" s="26"/>
      <c r="T60" s="26"/>
    </row>
    <row r="61" spans="1:20" ht="11.25" customHeight="1">
      <c r="A61" s="26"/>
      <c r="B61" s="26"/>
      <c r="C61" s="26"/>
      <c r="D61" s="26"/>
      <c r="E61" s="26"/>
      <c r="F61" s="26"/>
      <c r="G61" s="26"/>
      <c r="H61" s="26"/>
      <c r="I61" s="27"/>
      <c r="J61" s="26"/>
      <c r="K61" s="26"/>
      <c r="L61" s="26"/>
      <c r="M61" s="26"/>
      <c r="N61" s="26"/>
      <c r="O61" s="26"/>
      <c r="P61" s="26"/>
      <c r="Q61" s="26"/>
      <c r="R61" s="26"/>
      <c r="S61" s="26"/>
      <c r="T61" s="26"/>
    </row>
    <row r="62" spans="1:20" ht="11.25" customHeight="1">
      <c r="A62" s="26"/>
      <c r="B62" s="26"/>
      <c r="C62" s="26"/>
      <c r="D62" s="26"/>
      <c r="E62" s="26"/>
      <c r="F62" s="26"/>
      <c r="G62" s="26"/>
      <c r="H62" s="26"/>
      <c r="I62" s="27"/>
      <c r="J62" s="26"/>
      <c r="K62" s="26"/>
      <c r="L62" s="26"/>
      <c r="M62" s="26"/>
      <c r="N62" s="26"/>
      <c r="O62" s="26"/>
      <c r="P62" s="26"/>
      <c r="Q62" s="26"/>
      <c r="R62" s="26"/>
      <c r="S62" s="26"/>
      <c r="T62" s="26"/>
    </row>
    <row r="63" spans="1:20" ht="11.25" customHeight="1">
      <c r="A63" s="26"/>
      <c r="B63" s="26"/>
      <c r="C63" s="26"/>
      <c r="D63" s="26"/>
      <c r="E63" s="26"/>
      <c r="F63" s="26"/>
      <c r="G63" s="26"/>
      <c r="H63" s="26"/>
      <c r="I63" s="27"/>
      <c r="J63" s="26"/>
      <c r="K63" s="26"/>
      <c r="L63" s="26"/>
      <c r="M63" s="26"/>
      <c r="N63" s="26"/>
      <c r="O63" s="26"/>
      <c r="P63" s="26"/>
      <c r="Q63" s="26"/>
      <c r="R63" s="26"/>
      <c r="S63" s="26"/>
      <c r="T63" s="26"/>
    </row>
    <row r="64" spans="1:20" ht="11.25" customHeight="1">
      <c r="A64" s="26"/>
      <c r="B64" s="26"/>
      <c r="C64" s="26"/>
      <c r="D64" s="26"/>
      <c r="E64" s="26"/>
      <c r="F64" s="26"/>
      <c r="G64" s="26"/>
      <c r="H64" s="26"/>
      <c r="I64" s="27"/>
      <c r="J64" s="26"/>
      <c r="K64" s="26"/>
      <c r="L64" s="26"/>
      <c r="M64" s="26"/>
      <c r="N64" s="26"/>
      <c r="O64" s="26"/>
      <c r="P64" s="26"/>
      <c r="Q64" s="26"/>
      <c r="R64" s="26"/>
      <c r="S64" s="26"/>
      <c r="T64" s="26"/>
    </row>
    <row r="65" spans="1:20" ht="11.25" customHeight="1">
      <c r="A65" s="26"/>
      <c r="B65" s="26"/>
      <c r="C65" s="26"/>
      <c r="D65" s="26"/>
      <c r="E65" s="26"/>
      <c r="F65" s="26"/>
      <c r="G65" s="26"/>
      <c r="H65" s="26"/>
      <c r="I65" s="27"/>
      <c r="J65" s="26"/>
      <c r="K65" s="26"/>
      <c r="L65" s="26"/>
      <c r="M65" s="26"/>
      <c r="N65" s="26"/>
      <c r="O65" s="26"/>
      <c r="P65" s="26"/>
      <c r="Q65" s="26"/>
      <c r="R65" s="26"/>
      <c r="S65" s="26"/>
      <c r="T65" s="26"/>
    </row>
    <row r="66" spans="1:20" ht="11.25" customHeight="1">
      <c r="A66" s="26"/>
      <c r="B66" s="26"/>
      <c r="C66" s="26"/>
      <c r="D66" s="26"/>
      <c r="E66" s="26"/>
      <c r="F66" s="26"/>
      <c r="G66" s="26"/>
      <c r="H66" s="26"/>
      <c r="I66" s="27"/>
      <c r="J66" s="26"/>
      <c r="K66" s="26"/>
      <c r="L66" s="26"/>
      <c r="M66" s="26"/>
      <c r="N66" s="26"/>
      <c r="O66" s="26"/>
      <c r="P66" s="26"/>
      <c r="Q66" s="26"/>
      <c r="R66" s="26"/>
      <c r="S66" s="26"/>
      <c r="T66" s="26"/>
    </row>
    <row r="67" spans="1:20" ht="11.25" customHeight="1">
      <c r="A67" s="26"/>
      <c r="B67" s="26"/>
      <c r="C67" s="26"/>
      <c r="D67" s="26"/>
      <c r="E67" s="26"/>
      <c r="F67" s="26"/>
      <c r="G67" s="26"/>
      <c r="H67" s="26"/>
      <c r="I67" s="27"/>
      <c r="J67" s="26"/>
      <c r="K67" s="26"/>
      <c r="L67" s="26"/>
      <c r="M67" s="26"/>
      <c r="N67" s="26"/>
      <c r="O67" s="26"/>
      <c r="P67" s="26"/>
      <c r="Q67" s="26"/>
      <c r="R67" s="26"/>
      <c r="S67" s="26"/>
      <c r="T67" s="26"/>
    </row>
    <row r="68" spans="1:20" ht="11.25" customHeight="1">
      <c r="A68" s="26"/>
      <c r="B68" s="26"/>
      <c r="C68" s="26"/>
      <c r="D68" s="26"/>
      <c r="E68" s="26"/>
      <c r="F68" s="26"/>
      <c r="G68" s="26"/>
      <c r="H68" s="26"/>
      <c r="I68" s="27"/>
      <c r="J68" s="26"/>
      <c r="K68" s="26"/>
      <c r="L68" s="26"/>
      <c r="M68" s="26"/>
      <c r="N68" s="26"/>
      <c r="O68" s="26"/>
      <c r="P68" s="26"/>
      <c r="Q68" s="26"/>
      <c r="R68" s="26"/>
      <c r="S68" s="26"/>
      <c r="T68" s="26"/>
    </row>
    <row r="69" spans="1:20" ht="11.25" customHeight="1">
      <c r="A69" s="26"/>
      <c r="B69" s="26"/>
      <c r="C69" s="26"/>
      <c r="D69" s="26"/>
      <c r="E69" s="26"/>
      <c r="F69" s="26"/>
      <c r="G69" s="26"/>
      <c r="H69" s="26"/>
      <c r="I69" s="27"/>
      <c r="J69" s="26"/>
      <c r="K69" s="26"/>
      <c r="L69" s="26"/>
      <c r="M69" s="26"/>
      <c r="N69" s="26"/>
      <c r="O69" s="26"/>
      <c r="P69" s="26"/>
      <c r="Q69" s="26"/>
      <c r="R69" s="26"/>
      <c r="S69" s="26"/>
      <c r="T69" s="26"/>
    </row>
    <row r="70" spans="1:20" ht="11.25" customHeight="1">
      <c r="A70" s="26"/>
      <c r="B70" s="26"/>
      <c r="C70" s="26"/>
      <c r="D70" s="26"/>
      <c r="E70" s="26"/>
      <c r="F70" s="26"/>
      <c r="G70" s="26"/>
      <c r="H70" s="26"/>
      <c r="I70" s="27"/>
      <c r="J70" s="26"/>
      <c r="K70" s="26"/>
      <c r="L70" s="26"/>
      <c r="M70" s="26"/>
      <c r="N70" s="26"/>
      <c r="O70" s="26"/>
      <c r="P70" s="26"/>
      <c r="Q70" s="26"/>
      <c r="R70" s="26"/>
      <c r="S70" s="26"/>
      <c r="T70" s="26"/>
    </row>
    <row r="71" spans="1:20" ht="11.25" customHeight="1">
      <c r="A71" s="26"/>
      <c r="B71" s="26"/>
      <c r="C71" s="26"/>
      <c r="D71" s="26"/>
      <c r="E71" s="26"/>
      <c r="F71" s="26"/>
      <c r="G71" s="26"/>
      <c r="H71" s="26"/>
      <c r="I71" s="27"/>
      <c r="J71" s="26"/>
      <c r="K71" s="26"/>
      <c r="L71" s="26"/>
      <c r="M71" s="26"/>
      <c r="N71" s="26"/>
      <c r="O71" s="26"/>
      <c r="P71" s="26"/>
      <c r="Q71" s="26"/>
      <c r="R71" s="26"/>
      <c r="S71" s="26"/>
      <c r="T71" s="26"/>
    </row>
    <row r="72" spans="1:20" ht="11.25" customHeight="1">
      <c r="A72" s="26"/>
      <c r="B72" s="26"/>
      <c r="C72" s="26"/>
      <c r="D72" s="26"/>
      <c r="E72" s="26"/>
      <c r="F72" s="26"/>
      <c r="G72" s="26"/>
      <c r="H72" s="26"/>
      <c r="I72" s="27"/>
      <c r="J72" s="26"/>
      <c r="K72" s="26"/>
      <c r="L72" s="26"/>
      <c r="M72" s="26"/>
      <c r="N72" s="26"/>
      <c r="O72" s="26"/>
      <c r="P72" s="26"/>
      <c r="Q72" s="26"/>
      <c r="R72" s="26"/>
      <c r="S72" s="26"/>
      <c r="T72" s="26"/>
    </row>
    <row r="73" spans="1:20" ht="11.25" customHeight="1">
      <c r="A73" s="26"/>
      <c r="B73" s="26"/>
      <c r="C73" s="26"/>
      <c r="D73" s="26"/>
      <c r="E73" s="26"/>
      <c r="F73" s="26"/>
      <c r="G73" s="26"/>
      <c r="H73" s="26"/>
      <c r="I73" s="27"/>
      <c r="J73" s="26"/>
      <c r="K73" s="26"/>
      <c r="L73" s="26"/>
      <c r="M73" s="26"/>
      <c r="N73" s="26"/>
      <c r="O73" s="26"/>
      <c r="P73" s="26"/>
      <c r="Q73" s="26"/>
      <c r="R73" s="26"/>
      <c r="S73" s="26"/>
      <c r="T73" s="26"/>
    </row>
    <row r="74" spans="1:20" ht="11.25" customHeight="1">
      <c r="A74" s="26"/>
      <c r="B74" s="26"/>
      <c r="C74" s="26"/>
      <c r="D74" s="26"/>
      <c r="E74" s="26"/>
      <c r="F74" s="26"/>
      <c r="G74" s="26"/>
      <c r="H74" s="26"/>
      <c r="I74" s="27"/>
      <c r="J74" s="26"/>
      <c r="K74" s="26"/>
      <c r="L74" s="26"/>
      <c r="M74" s="26"/>
      <c r="N74" s="26"/>
      <c r="O74" s="26"/>
      <c r="P74" s="26"/>
      <c r="Q74" s="26"/>
      <c r="R74" s="26"/>
      <c r="S74" s="26"/>
      <c r="T74" s="26"/>
    </row>
    <row r="75" spans="1:20" ht="11.25" customHeight="1">
      <c r="A75" s="26"/>
      <c r="B75" s="26"/>
      <c r="C75" s="26"/>
      <c r="D75" s="26"/>
      <c r="E75" s="26"/>
      <c r="F75" s="26"/>
      <c r="G75" s="26"/>
      <c r="H75" s="26"/>
      <c r="I75" s="27"/>
      <c r="J75" s="26"/>
      <c r="K75" s="26"/>
      <c r="L75" s="26"/>
      <c r="M75" s="26"/>
      <c r="N75" s="26"/>
      <c r="O75" s="26"/>
      <c r="P75" s="26"/>
      <c r="Q75" s="26"/>
      <c r="R75" s="26"/>
      <c r="S75" s="26"/>
      <c r="T75" s="26"/>
    </row>
    <row r="76" spans="1:20" ht="11.25" customHeight="1">
      <c r="A76" s="26"/>
      <c r="B76" s="26"/>
      <c r="C76" s="26"/>
      <c r="D76" s="26"/>
      <c r="E76" s="26"/>
      <c r="F76" s="26"/>
      <c r="G76" s="26"/>
      <c r="H76" s="26"/>
      <c r="I76" s="27"/>
      <c r="J76" s="26"/>
      <c r="K76" s="26"/>
      <c r="L76" s="26"/>
      <c r="M76" s="26"/>
      <c r="N76" s="26"/>
      <c r="O76" s="26"/>
      <c r="P76" s="26"/>
      <c r="Q76" s="26"/>
      <c r="R76" s="26"/>
      <c r="S76" s="26"/>
      <c r="T76" s="26"/>
    </row>
    <row r="77" spans="1:20" ht="11.25" customHeight="1">
      <c r="A77" s="26"/>
      <c r="B77" s="26"/>
      <c r="C77" s="26"/>
      <c r="D77" s="26"/>
      <c r="E77" s="26"/>
      <c r="F77" s="26"/>
      <c r="G77" s="26"/>
      <c r="H77" s="26"/>
      <c r="I77" s="27"/>
      <c r="J77" s="26"/>
      <c r="K77" s="26"/>
      <c r="L77" s="26"/>
      <c r="M77" s="26"/>
      <c r="N77" s="26"/>
      <c r="O77" s="26"/>
      <c r="P77" s="26"/>
      <c r="Q77" s="26"/>
      <c r="R77" s="26"/>
      <c r="S77" s="26"/>
      <c r="T77" s="26"/>
    </row>
    <row r="78" spans="1:20" ht="11.25" customHeight="1">
      <c r="A78" s="26"/>
      <c r="B78" s="26"/>
      <c r="C78" s="26"/>
      <c r="D78" s="26"/>
      <c r="E78" s="26"/>
      <c r="F78" s="26"/>
      <c r="G78" s="26"/>
      <c r="H78" s="26"/>
      <c r="I78" s="27"/>
      <c r="J78" s="26"/>
      <c r="K78" s="26"/>
      <c r="L78" s="26"/>
      <c r="M78" s="26"/>
      <c r="N78" s="26"/>
      <c r="O78" s="26"/>
      <c r="P78" s="26"/>
      <c r="Q78" s="26"/>
      <c r="R78" s="26"/>
      <c r="S78" s="26"/>
      <c r="T78" s="26"/>
    </row>
    <row r="79" spans="1:20" ht="11.25" customHeight="1">
      <c r="A79" s="26"/>
      <c r="B79" s="26"/>
      <c r="C79" s="26"/>
      <c r="D79" s="26"/>
      <c r="E79" s="26"/>
      <c r="F79" s="26"/>
      <c r="G79" s="26"/>
      <c r="H79" s="26"/>
      <c r="I79" s="27"/>
      <c r="J79" s="26"/>
      <c r="K79" s="26"/>
      <c r="L79" s="26"/>
      <c r="M79" s="26"/>
      <c r="N79" s="26"/>
      <c r="O79" s="26"/>
      <c r="P79" s="26"/>
      <c r="Q79" s="26"/>
      <c r="R79" s="26"/>
      <c r="S79" s="26"/>
      <c r="T79" s="26"/>
    </row>
    <row r="80" spans="1:20" ht="11.25" customHeight="1">
      <c r="A80" s="26"/>
      <c r="B80" s="26"/>
      <c r="C80" s="26"/>
      <c r="D80" s="26"/>
      <c r="E80" s="26"/>
      <c r="F80" s="26"/>
      <c r="G80" s="26"/>
      <c r="H80" s="26"/>
      <c r="I80" s="27"/>
      <c r="J80" s="26"/>
      <c r="K80" s="26"/>
      <c r="L80" s="26"/>
      <c r="M80" s="26"/>
      <c r="N80" s="26"/>
      <c r="O80" s="26"/>
      <c r="P80" s="26"/>
      <c r="Q80" s="26"/>
      <c r="R80" s="26"/>
      <c r="S80" s="26"/>
      <c r="T80" s="26"/>
    </row>
    <row r="81" spans="1:20" ht="11.25" customHeight="1">
      <c r="A81" s="26"/>
      <c r="B81" s="26"/>
      <c r="C81" s="26"/>
      <c r="D81" s="26"/>
      <c r="E81" s="26"/>
      <c r="F81" s="26"/>
      <c r="G81" s="26"/>
      <c r="H81" s="26"/>
      <c r="I81" s="27"/>
      <c r="J81" s="26"/>
      <c r="K81" s="26"/>
      <c r="L81" s="26"/>
      <c r="M81" s="26"/>
      <c r="N81" s="26"/>
      <c r="O81" s="26"/>
      <c r="P81" s="26"/>
      <c r="Q81" s="26"/>
      <c r="R81" s="26"/>
      <c r="S81" s="26"/>
      <c r="T81" s="26"/>
    </row>
    <row r="82" spans="1:20" ht="11.25" customHeight="1">
      <c r="A82" s="26"/>
      <c r="B82" s="26"/>
      <c r="C82" s="26"/>
      <c r="D82" s="26"/>
      <c r="E82" s="26"/>
      <c r="F82" s="26"/>
      <c r="G82" s="26"/>
      <c r="H82" s="26"/>
      <c r="I82" s="27"/>
      <c r="J82" s="26"/>
      <c r="K82" s="26"/>
      <c r="L82" s="26"/>
      <c r="M82" s="26"/>
      <c r="N82" s="26"/>
      <c r="O82" s="26"/>
      <c r="P82" s="26"/>
      <c r="Q82" s="26"/>
      <c r="R82" s="26"/>
      <c r="S82" s="26"/>
      <c r="T82" s="26"/>
    </row>
    <row r="83" spans="1:20" ht="11.25" customHeight="1">
      <c r="A83" s="26"/>
      <c r="B83" s="26"/>
      <c r="C83" s="26"/>
      <c r="D83" s="26"/>
      <c r="E83" s="26"/>
      <c r="F83" s="26"/>
      <c r="G83" s="26"/>
      <c r="H83" s="26"/>
      <c r="I83" s="27"/>
      <c r="J83" s="26"/>
      <c r="K83" s="26"/>
      <c r="L83" s="26"/>
      <c r="M83" s="26"/>
      <c r="N83" s="26"/>
      <c r="O83" s="26"/>
      <c r="P83" s="26"/>
      <c r="Q83" s="26"/>
      <c r="R83" s="26"/>
      <c r="S83" s="26"/>
      <c r="T83" s="26"/>
    </row>
    <row r="84" spans="1:20" ht="11.25" customHeight="1">
      <c r="A84" s="26"/>
      <c r="B84" s="26"/>
      <c r="C84" s="26"/>
      <c r="D84" s="26"/>
      <c r="E84" s="26"/>
      <c r="F84" s="26"/>
      <c r="G84" s="26"/>
      <c r="H84" s="26"/>
      <c r="I84" s="27"/>
      <c r="J84" s="26"/>
      <c r="K84" s="26"/>
      <c r="L84" s="26"/>
      <c r="M84" s="26"/>
      <c r="N84" s="26"/>
      <c r="O84" s="26"/>
      <c r="P84" s="26"/>
      <c r="Q84" s="26"/>
      <c r="R84" s="26"/>
      <c r="S84" s="26"/>
      <c r="T84" s="26"/>
    </row>
    <row r="85" spans="1:20" ht="11.25" customHeight="1">
      <c r="A85" s="26"/>
      <c r="B85" s="26"/>
      <c r="C85" s="26"/>
      <c r="D85" s="26"/>
      <c r="E85" s="26"/>
      <c r="F85" s="26"/>
      <c r="G85" s="26"/>
      <c r="H85" s="26"/>
      <c r="I85" s="27"/>
      <c r="J85" s="26"/>
      <c r="K85" s="26"/>
      <c r="L85" s="26"/>
      <c r="M85" s="26"/>
      <c r="N85" s="26"/>
      <c r="O85" s="26"/>
      <c r="P85" s="26"/>
      <c r="Q85" s="26"/>
      <c r="R85" s="26"/>
      <c r="S85" s="26"/>
      <c r="T85" s="26"/>
    </row>
    <row r="86" spans="1:20" ht="11.25" customHeight="1">
      <c r="A86" s="26"/>
      <c r="B86" s="26"/>
      <c r="C86" s="26"/>
      <c r="D86" s="26"/>
      <c r="E86" s="26"/>
      <c r="F86" s="26"/>
      <c r="G86" s="26"/>
      <c r="H86" s="26"/>
      <c r="I86" s="27"/>
      <c r="J86" s="26"/>
      <c r="K86" s="26"/>
      <c r="L86" s="26"/>
      <c r="M86" s="26"/>
      <c r="N86" s="26"/>
      <c r="O86" s="26"/>
      <c r="P86" s="26"/>
      <c r="Q86" s="26"/>
      <c r="R86" s="26"/>
      <c r="S86" s="26"/>
      <c r="T86" s="26"/>
    </row>
    <row r="87" spans="1:20" ht="11.25" customHeight="1">
      <c r="A87" s="26"/>
      <c r="B87" s="26"/>
      <c r="C87" s="26"/>
      <c r="D87" s="26"/>
      <c r="E87" s="26"/>
      <c r="F87" s="26"/>
      <c r="G87" s="26"/>
      <c r="H87" s="26"/>
      <c r="I87" s="27"/>
      <c r="J87" s="26"/>
      <c r="K87" s="26"/>
      <c r="L87" s="26"/>
      <c r="M87" s="26"/>
      <c r="N87" s="26"/>
      <c r="O87" s="26"/>
      <c r="P87" s="26"/>
      <c r="Q87" s="26"/>
      <c r="R87" s="26"/>
      <c r="S87" s="26"/>
      <c r="T87" s="26"/>
    </row>
    <row r="88" spans="1:20" ht="11.25" customHeight="1">
      <c r="A88" s="26"/>
      <c r="B88" s="26"/>
      <c r="C88" s="26"/>
      <c r="D88" s="26"/>
      <c r="E88" s="26"/>
      <c r="F88" s="26"/>
      <c r="G88" s="26"/>
      <c r="H88" s="26"/>
      <c r="I88" s="27"/>
      <c r="J88" s="26"/>
      <c r="K88" s="26"/>
      <c r="L88" s="26"/>
      <c r="M88" s="26"/>
      <c r="N88" s="26"/>
      <c r="O88" s="26"/>
      <c r="P88" s="26"/>
      <c r="Q88" s="26"/>
      <c r="R88" s="26"/>
      <c r="S88" s="26"/>
      <c r="T88" s="26"/>
    </row>
    <row r="89" spans="1:20" ht="11.25" customHeight="1">
      <c r="A89" s="26"/>
      <c r="B89" s="26"/>
      <c r="C89" s="26"/>
      <c r="D89" s="26"/>
      <c r="E89" s="26"/>
      <c r="F89" s="26"/>
      <c r="G89" s="26"/>
      <c r="H89" s="26"/>
      <c r="I89" s="27"/>
      <c r="J89" s="26"/>
      <c r="K89" s="26"/>
      <c r="L89" s="26"/>
      <c r="M89" s="26"/>
      <c r="N89" s="26"/>
      <c r="O89" s="26"/>
      <c r="P89" s="26"/>
      <c r="Q89" s="26"/>
      <c r="R89" s="26"/>
      <c r="S89" s="26"/>
      <c r="T89" s="26"/>
    </row>
    <row r="90" spans="1:20" ht="11.25" customHeight="1">
      <c r="A90" s="26"/>
      <c r="B90" s="26"/>
      <c r="C90" s="26"/>
      <c r="D90" s="26"/>
      <c r="E90" s="26"/>
      <c r="F90" s="26"/>
      <c r="G90" s="26"/>
      <c r="H90" s="26"/>
      <c r="I90" s="27"/>
      <c r="J90" s="26"/>
      <c r="K90" s="26"/>
      <c r="L90" s="26"/>
      <c r="M90" s="26"/>
      <c r="N90" s="26"/>
      <c r="O90" s="26"/>
      <c r="P90" s="26"/>
      <c r="Q90" s="26"/>
      <c r="R90" s="26"/>
      <c r="S90" s="26"/>
      <c r="T90" s="26"/>
    </row>
    <row r="91" spans="1:20" ht="11.25" customHeight="1">
      <c r="A91" s="26"/>
      <c r="B91" s="26"/>
      <c r="C91" s="26"/>
      <c r="D91" s="26"/>
      <c r="E91" s="26"/>
      <c r="F91" s="26"/>
      <c r="G91" s="26"/>
      <c r="H91" s="26"/>
      <c r="I91" s="27"/>
      <c r="J91" s="26"/>
      <c r="K91" s="26"/>
      <c r="L91" s="26"/>
      <c r="M91" s="26"/>
      <c r="N91" s="26"/>
      <c r="O91" s="26"/>
      <c r="P91" s="26"/>
      <c r="Q91" s="26"/>
      <c r="R91" s="26"/>
      <c r="S91" s="26"/>
      <c r="T91" s="26"/>
    </row>
    <row r="92" spans="1:20" ht="11.25" customHeight="1">
      <c r="A92" s="26"/>
      <c r="B92" s="26"/>
      <c r="C92" s="26"/>
      <c r="D92" s="26"/>
      <c r="E92" s="26"/>
      <c r="F92" s="26"/>
      <c r="G92" s="26"/>
      <c r="H92" s="26"/>
      <c r="I92" s="27"/>
      <c r="J92" s="26"/>
      <c r="K92" s="26"/>
      <c r="L92" s="26"/>
      <c r="M92" s="26"/>
      <c r="N92" s="26"/>
      <c r="O92" s="26"/>
      <c r="P92" s="26"/>
      <c r="Q92" s="26"/>
      <c r="R92" s="26"/>
      <c r="S92" s="26"/>
      <c r="T92" s="26"/>
    </row>
    <row r="93" spans="1:20" ht="11.25" customHeight="1">
      <c r="A93" s="26"/>
      <c r="B93" s="26"/>
      <c r="C93" s="26"/>
      <c r="D93" s="26"/>
      <c r="E93" s="26"/>
      <c r="F93" s="26"/>
      <c r="G93" s="26"/>
      <c r="H93" s="26"/>
      <c r="I93" s="27"/>
      <c r="J93" s="26"/>
      <c r="K93" s="26"/>
      <c r="L93" s="26"/>
      <c r="M93" s="26"/>
      <c r="N93" s="26"/>
      <c r="O93" s="26"/>
      <c r="P93" s="26"/>
      <c r="Q93" s="26"/>
      <c r="R93" s="26"/>
      <c r="S93" s="26"/>
      <c r="T93" s="26"/>
    </row>
    <row r="94" spans="1:20" ht="11.25" customHeight="1">
      <c r="A94" s="26"/>
      <c r="B94" s="26"/>
      <c r="C94" s="26"/>
      <c r="D94" s="26"/>
      <c r="E94" s="26"/>
      <c r="F94" s="26"/>
      <c r="G94" s="26"/>
      <c r="H94" s="26"/>
      <c r="I94" s="27"/>
      <c r="J94" s="26"/>
      <c r="K94" s="26"/>
      <c r="L94" s="26"/>
      <c r="M94" s="26"/>
      <c r="N94" s="26"/>
      <c r="O94" s="26"/>
      <c r="P94" s="26"/>
      <c r="Q94" s="26"/>
      <c r="R94" s="26"/>
      <c r="S94" s="26"/>
      <c r="T94" s="26"/>
    </row>
    <row r="95" spans="1:20" ht="11.25" customHeight="1">
      <c r="A95" s="26"/>
      <c r="B95" s="26"/>
      <c r="C95" s="26"/>
      <c r="D95" s="26"/>
      <c r="E95" s="26"/>
      <c r="F95" s="26"/>
      <c r="G95" s="26"/>
      <c r="H95" s="26"/>
      <c r="I95" s="27"/>
      <c r="J95" s="26"/>
      <c r="K95" s="26"/>
      <c r="L95" s="26"/>
      <c r="M95" s="26"/>
      <c r="N95" s="26"/>
      <c r="O95" s="26"/>
      <c r="P95" s="26"/>
      <c r="Q95" s="26"/>
      <c r="R95" s="26"/>
      <c r="S95" s="26"/>
      <c r="T95" s="26"/>
    </row>
    <row r="96" spans="1:20" ht="11.25" customHeight="1">
      <c r="A96" s="26"/>
      <c r="B96" s="26"/>
      <c r="C96" s="26"/>
      <c r="D96" s="26"/>
      <c r="E96" s="26"/>
      <c r="F96" s="26"/>
      <c r="G96" s="26"/>
      <c r="H96" s="26"/>
      <c r="I96" s="27"/>
      <c r="J96" s="26"/>
      <c r="K96" s="26"/>
      <c r="L96" s="26"/>
      <c r="M96" s="26"/>
      <c r="N96" s="26"/>
      <c r="O96" s="26"/>
      <c r="P96" s="26"/>
      <c r="Q96" s="26"/>
      <c r="R96" s="26"/>
      <c r="S96" s="26"/>
      <c r="T96" s="26"/>
    </row>
    <row r="97" spans="1:20" ht="11.25" customHeight="1">
      <c r="A97" s="26"/>
      <c r="B97" s="26"/>
      <c r="C97" s="26"/>
      <c r="D97" s="26"/>
      <c r="E97" s="26"/>
      <c r="F97" s="26"/>
      <c r="G97" s="26"/>
      <c r="H97" s="26"/>
      <c r="I97" s="27"/>
      <c r="J97" s="26"/>
      <c r="K97" s="26"/>
      <c r="L97" s="26"/>
      <c r="M97" s="26"/>
      <c r="N97" s="26"/>
      <c r="O97" s="26"/>
      <c r="P97" s="26"/>
      <c r="Q97" s="26"/>
      <c r="R97" s="26"/>
      <c r="S97" s="26"/>
      <c r="T97" s="26"/>
    </row>
    <row r="98" spans="1:20" ht="11.25" customHeight="1">
      <c r="A98" s="26"/>
      <c r="B98" s="26"/>
      <c r="C98" s="26"/>
      <c r="D98" s="26"/>
      <c r="E98" s="26"/>
      <c r="F98" s="26"/>
      <c r="G98" s="26"/>
      <c r="H98" s="26"/>
      <c r="I98" s="27"/>
      <c r="J98" s="26"/>
      <c r="K98" s="26"/>
      <c r="L98" s="26"/>
      <c r="M98" s="26"/>
      <c r="N98" s="26"/>
      <c r="O98" s="26"/>
      <c r="P98" s="26"/>
      <c r="Q98" s="26"/>
      <c r="R98" s="26"/>
      <c r="S98" s="26"/>
      <c r="T98" s="26"/>
    </row>
    <row r="99" spans="1:20" ht="11.25" customHeight="1">
      <c r="A99" s="26"/>
      <c r="B99" s="26"/>
      <c r="C99" s="26"/>
      <c r="D99" s="26"/>
      <c r="E99" s="26"/>
      <c r="F99" s="26"/>
      <c r="G99" s="26"/>
      <c r="H99" s="26"/>
      <c r="I99" s="27"/>
      <c r="J99" s="26"/>
      <c r="K99" s="26"/>
      <c r="L99" s="26"/>
      <c r="M99" s="26"/>
      <c r="N99" s="26"/>
      <c r="O99" s="26"/>
      <c r="P99" s="26"/>
      <c r="Q99" s="26"/>
      <c r="R99" s="26"/>
      <c r="S99" s="26"/>
      <c r="T99" s="26"/>
    </row>
    <row r="100" spans="1:20" ht="11.25" customHeight="1">
      <c r="A100" s="26"/>
      <c r="B100" s="26"/>
      <c r="C100" s="26"/>
      <c r="D100" s="26"/>
      <c r="E100" s="26"/>
      <c r="F100" s="26"/>
      <c r="G100" s="26"/>
      <c r="H100" s="26"/>
      <c r="I100" s="27"/>
      <c r="J100" s="26"/>
      <c r="K100" s="26"/>
      <c r="L100" s="26"/>
      <c r="M100" s="26"/>
      <c r="N100" s="26"/>
      <c r="O100" s="26"/>
      <c r="P100" s="26"/>
      <c r="Q100" s="26"/>
      <c r="R100" s="26"/>
      <c r="S100" s="26"/>
      <c r="T100" s="26"/>
    </row>
    <row r="101" spans="1:20" ht="11.25" customHeight="1">
      <c r="A101" s="26"/>
      <c r="B101" s="26"/>
      <c r="C101" s="26"/>
      <c r="D101" s="26"/>
      <c r="E101" s="26"/>
      <c r="F101" s="26"/>
      <c r="G101" s="26"/>
      <c r="H101" s="26"/>
      <c r="I101" s="27"/>
      <c r="J101" s="26"/>
      <c r="K101" s="26"/>
      <c r="L101" s="26"/>
      <c r="M101" s="26"/>
      <c r="N101" s="26"/>
      <c r="O101" s="26"/>
      <c r="P101" s="26"/>
      <c r="Q101" s="26"/>
      <c r="R101" s="26"/>
      <c r="S101" s="26"/>
      <c r="T101" s="26"/>
    </row>
    <row r="102" spans="1:20" ht="11.25" customHeight="1">
      <c r="A102" s="26"/>
      <c r="B102" s="26"/>
      <c r="C102" s="26"/>
      <c r="D102" s="26"/>
      <c r="E102" s="26"/>
      <c r="F102" s="26"/>
      <c r="G102" s="26"/>
      <c r="H102" s="26"/>
      <c r="I102" s="27"/>
      <c r="J102" s="26"/>
      <c r="K102" s="26"/>
      <c r="L102" s="26"/>
      <c r="M102" s="26"/>
      <c r="N102" s="26"/>
      <c r="O102" s="26"/>
      <c r="P102" s="26"/>
      <c r="Q102" s="26"/>
      <c r="R102" s="26"/>
      <c r="S102" s="26"/>
      <c r="T102" s="26"/>
    </row>
    <row r="103" spans="1:20" ht="11.25" customHeight="1">
      <c r="A103" s="26"/>
      <c r="B103" s="26"/>
      <c r="C103" s="26"/>
      <c r="D103" s="26"/>
      <c r="E103" s="26"/>
      <c r="F103" s="26"/>
      <c r="G103" s="26"/>
      <c r="H103" s="26"/>
      <c r="I103" s="27"/>
      <c r="J103" s="26"/>
      <c r="K103" s="26"/>
      <c r="L103" s="26"/>
      <c r="M103" s="26"/>
      <c r="N103" s="26"/>
      <c r="O103" s="26"/>
      <c r="P103" s="26"/>
      <c r="Q103" s="26"/>
      <c r="R103" s="26"/>
      <c r="S103" s="26"/>
      <c r="T103" s="26"/>
    </row>
    <row r="104" spans="1:20" ht="11.25" customHeight="1">
      <c r="A104" s="26"/>
      <c r="B104" s="26"/>
      <c r="C104" s="26"/>
      <c r="D104" s="26"/>
      <c r="E104" s="26"/>
      <c r="F104" s="26"/>
      <c r="G104" s="26"/>
      <c r="H104" s="26"/>
      <c r="I104" s="27"/>
      <c r="J104" s="26"/>
      <c r="K104" s="26"/>
      <c r="L104" s="26"/>
      <c r="M104" s="26"/>
      <c r="N104" s="26"/>
      <c r="O104" s="26"/>
      <c r="P104" s="26"/>
      <c r="Q104" s="26"/>
      <c r="R104" s="26"/>
      <c r="S104" s="26"/>
      <c r="T104" s="26"/>
    </row>
    <row r="105" spans="1:20" ht="11.25" customHeight="1">
      <c r="A105" s="26"/>
      <c r="B105" s="26"/>
      <c r="C105" s="26"/>
      <c r="D105" s="26"/>
      <c r="E105" s="26"/>
      <c r="F105" s="26"/>
      <c r="G105" s="26"/>
      <c r="H105" s="26"/>
      <c r="I105" s="27"/>
      <c r="J105" s="26"/>
      <c r="K105" s="26"/>
      <c r="L105" s="26"/>
      <c r="M105" s="26"/>
      <c r="N105" s="26"/>
      <c r="O105" s="26"/>
      <c r="P105" s="26"/>
      <c r="Q105" s="26"/>
      <c r="R105" s="26"/>
      <c r="S105" s="26"/>
      <c r="T105" s="26"/>
    </row>
    <row r="106" spans="1:20" ht="11.25" customHeight="1">
      <c r="A106" s="26"/>
      <c r="B106" s="26"/>
      <c r="C106" s="26"/>
      <c r="D106" s="26"/>
      <c r="E106" s="26"/>
      <c r="F106" s="26"/>
      <c r="G106" s="26"/>
      <c r="H106" s="26"/>
      <c r="I106" s="27"/>
      <c r="J106" s="26"/>
      <c r="K106" s="26"/>
      <c r="L106" s="26"/>
      <c r="M106" s="26"/>
      <c r="N106" s="26"/>
      <c r="O106" s="26"/>
      <c r="P106" s="26"/>
      <c r="Q106" s="26"/>
      <c r="R106" s="26"/>
      <c r="S106" s="26"/>
      <c r="T106" s="26"/>
    </row>
    <row r="107" spans="1:20" ht="11.25" customHeight="1">
      <c r="A107" s="26"/>
      <c r="B107" s="26"/>
      <c r="C107" s="26"/>
      <c r="D107" s="26"/>
      <c r="E107" s="26"/>
      <c r="F107" s="26"/>
      <c r="G107" s="26"/>
      <c r="H107" s="26"/>
      <c r="I107" s="27"/>
      <c r="J107" s="26"/>
      <c r="K107" s="26"/>
      <c r="L107" s="26"/>
      <c r="M107" s="26"/>
      <c r="N107" s="26"/>
      <c r="O107" s="26"/>
      <c r="P107" s="26"/>
      <c r="Q107" s="26"/>
      <c r="R107" s="26"/>
      <c r="S107" s="26"/>
      <c r="T107" s="26"/>
    </row>
    <row r="108" spans="1:20" ht="11.25" customHeight="1">
      <c r="A108" s="26"/>
      <c r="B108" s="26"/>
      <c r="C108" s="26"/>
      <c r="D108" s="26"/>
      <c r="E108" s="26"/>
      <c r="F108" s="26"/>
      <c r="G108" s="26"/>
      <c r="H108" s="26"/>
      <c r="I108" s="27"/>
      <c r="J108" s="26"/>
      <c r="K108" s="26"/>
      <c r="L108" s="26"/>
      <c r="M108" s="26"/>
      <c r="N108" s="26"/>
      <c r="O108" s="26"/>
      <c r="P108" s="26"/>
      <c r="Q108" s="26"/>
      <c r="R108" s="26"/>
      <c r="S108" s="26"/>
      <c r="T108" s="26"/>
    </row>
    <row r="109" spans="1:20" ht="11.25" customHeight="1">
      <c r="A109" s="26"/>
      <c r="B109" s="26"/>
      <c r="C109" s="26"/>
      <c r="D109" s="26"/>
      <c r="E109" s="26"/>
      <c r="F109" s="26"/>
      <c r="G109" s="26"/>
      <c r="H109" s="26"/>
      <c r="I109" s="27"/>
      <c r="J109" s="26"/>
      <c r="K109" s="26"/>
      <c r="L109" s="26"/>
      <c r="M109" s="26"/>
      <c r="N109" s="26"/>
      <c r="O109" s="26"/>
      <c r="P109" s="26"/>
      <c r="Q109" s="26"/>
      <c r="R109" s="26"/>
      <c r="S109" s="26"/>
      <c r="T109" s="26"/>
    </row>
    <row r="110" spans="1:20" ht="11.25" customHeight="1">
      <c r="A110" s="26"/>
      <c r="B110" s="26"/>
      <c r="C110" s="26"/>
      <c r="D110" s="26"/>
      <c r="E110" s="26"/>
      <c r="F110" s="26"/>
      <c r="G110" s="26"/>
      <c r="H110" s="26"/>
      <c r="I110" s="27"/>
      <c r="J110" s="26"/>
      <c r="K110" s="26"/>
      <c r="L110" s="26"/>
      <c r="M110" s="26"/>
      <c r="N110" s="26"/>
      <c r="O110" s="26"/>
      <c r="P110" s="26"/>
      <c r="Q110" s="26"/>
      <c r="R110" s="26"/>
      <c r="S110" s="26"/>
      <c r="T110" s="26"/>
    </row>
    <row r="111" spans="1:20" ht="11.25" customHeight="1">
      <c r="A111" s="26"/>
      <c r="B111" s="26"/>
      <c r="C111" s="26"/>
      <c r="D111" s="26"/>
      <c r="E111" s="26"/>
      <c r="F111" s="26"/>
      <c r="G111" s="26"/>
      <c r="H111" s="26"/>
      <c r="I111" s="27"/>
      <c r="J111" s="26"/>
      <c r="K111" s="26"/>
      <c r="L111" s="26"/>
      <c r="M111" s="26"/>
      <c r="N111" s="26"/>
      <c r="O111" s="26"/>
      <c r="P111" s="26"/>
      <c r="Q111" s="26"/>
      <c r="R111" s="26"/>
      <c r="S111" s="26"/>
      <c r="T111" s="26"/>
    </row>
    <row r="112" spans="1:20" ht="11.25" customHeight="1">
      <c r="A112" s="26"/>
      <c r="B112" s="26"/>
      <c r="C112" s="26"/>
      <c r="D112" s="26"/>
      <c r="E112" s="26"/>
      <c r="F112" s="26"/>
      <c r="G112" s="26"/>
      <c r="H112" s="26"/>
      <c r="I112" s="27"/>
      <c r="J112" s="26"/>
      <c r="K112" s="26"/>
      <c r="L112" s="26"/>
      <c r="M112" s="26"/>
      <c r="N112" s="26"/>
      <c r="O112" s="26"/>
      <c r="P112" s="26"/>
      <c r="Q112" s="26"/>
      <c r="R112" s="26"/>
      <c r="S112" s="26"/>
      <c r="T112" s="26"/>
    </row>
    <row r="113" spans="1:20" ht="11.25" customHeight="1">
      <c r="A113" s="26"/>
      <c r="B113" s="26"/>
      <c r="C113" s="26"/>
      <c r="D113" s="26"/>
      <c r="E113" s="26"/>
      <c r="F113" s="26"/>
      <c r="G113" s="26"/>
      <c r="H113" s="26"/>
      <c r="I113" s="27"/>
      <c r="J113" s="26"/>
      <c r="K113" s="26"/>
      <c r="L113" s="26"/>
      <c r="M113" s="26"/>
      <c r="N113" s="26"/>
      <c r="O113" s="26"/>
      <c r="P113" s="26"/>
      <c r="Q113" s="26"/>
      <c r="R113" s="26"/>
      <c r="S113" s="26"/>
      <c r="T113" s="26"/>
    </row>
    <row r="114" spans="1:20" ht="11.25" customHeight="1">
      <c r="A114" s="26"/>
      <c r="B114" s="26"/>
      <c r="C114" s="26"/>
      <c r="D114" s="26"/>
      <c r="E114" s="26"/>
      <c r="F114" s="26"/>
      <c r="G114" s="26"/>
      <c r="H114" s="26"/>
      <c r="I114" s="27"/>
      <c r="J114" s="26"/>
      <c r="K114" s="26"/>
      <c r="L114" s="26"/>
      <c r="M114" s="26"/>
      <c r="N114" s="26"/>
      <c r="O114" s="26"/>
      <c r="P114" s="26"/>
      <c r="Q114" s="26"/>
      <c r="R114" s="26"/>
      <c r="S114" s="26"/>
      <c r="T114" s="26"/>
    </row>
    <row r="115" spans="1:20" ht="11.25" customHeight="1">
      <c r="A115" s="26"/>
      <c r="B115" s="26"/>
      <c r="C115" s="26"/>
      <c r="D115" s="26"/>
      <c r="E115" s="26"/>
      <c r="F115" s="26"/>
      <c r="G115" s="26"/>
      <c r="H115" s="26"/>
      <c r="I115" s="27"/>
      <c r="J115" s="26"/>
      <c r="K115" s="26"/>
      <c r="L115" s="26"/>
      <c r="M115" s="26"/>
      <c r="N115" s="26"/>
      <c r="O115" s="26"/>
      <c r="P115" s="26"/>
      <c r="Q115" s="26"/>
      <c r="R115" s="26"/>
      <c r="S115" s="26"/>
      <c r="T115" s="26"/>
    </row>
    <row r="116" spans="1:20" ht="11.25" customHeight="1">
      <c r="A116" s="26"/>
      <c r="B116" s="26"/>
      <c r="C116" s="26"/>
      <c r="D116" s="26"/>
      <c r="E116" s="26"/>
      <c r="F116" s="26"/>
      <c r="G116" s="26"/>
      <c r="H116" s="26"/>
      <c r="I116" s="27"/>
      <c r="J116" s="26"/>
      <c r="K116" s="26"/>
      <c r="L116" s="26"/>
      <c r="M116" s="26"/>
      <c r="N116" s="26"/>
      <c r="O116" s="26"/>
      <c r="P116" s="26"/>
      <c r="Q116" s="26"/>
      <c r="R116" s="26"/>
      <c r="S116" s="26"/>
      <c r="T116" s="26"/>
    </row>
    <row r="117" spans="1:20" ht="11.25" customHeight="1">
      <c r="A117" s="26"/>
      <c r="B117" s="26"/>
      <c r="C117" s="26"/>
      <c r="D117" s="26"/>
      <c r="E117" s="26"/>
      <c r="F117" s="26"/>
      <c r="G117" s="26"/>
      <c r="H117" s="26"/>
      <c r="I117" s="27"/>
      <c r="J117" s="26"/>
      <c r="K117" s="26"/>
      <c r="L117" s="26"/>
      <c r="M117" s="26"/>
      <c r="N117" s="26"/>
      <c r="O117" s="26"/>
      <c r="P117" s="26"/>
      <c r="Q117" s="26"/>
      <c r="R117" s="26"/>
      <c r="S117" s="26"/>
      <c r="T117" s="26"/>
    </row>
    <row r="118" spans="1:20" ht="11.25" customHeight="1">
      <c r="A118" s="26"/>
      <c r="B118" s="26"/>
      <c r="C118" s="26"/>
      <c r="D118" s="26"/>
      <c r="E118" s="26"/>
      <c r="F118" s="26"/>
      <c r="G118" s="26"/>
      <c r="H118" s="26"/>
      <c r="I118" s="27"/>
      <c r="J118" s="26"/>
      <c r="K118" s="26"/>
      <c r="L118" s="26"/>
      <c r="M118" s="26"/>
      <c r="N118" s="26"/>
      <c r="O118" s="26"/>
      <c r="P118" s="26"/>
      <c r="Q118" s="26"/>
      <c r="R118" s="26"/>
      <c r="S118" s="26"/>
      <c r="T118" s="26"/>
    </row>
    <row r="119" spans="1:20" ht="11.25" customHeight="1">
      <c r="A119" s="26"/>
      <c r="B119" s="26"/>
      <c r="C119" s="26"/>
      <c r="D119" s="26"/>
      <c r="E119" s="26"/>
      <c r="F119" s="26"/>
      <c r="G119" s="26"/>
      <c r="H119" s="26"/>
      <c r="I119" s="27"/>
      <c r="J119" s="26"/>
      <c r="K119" s="26"/>
      <c r="L119" s="26"/>
      <c r="M119" s="26"/>
      <c r="N119" s="26"/>
      <c r="O119" s="26"/>
      <c r="P119" s="26"/>
      <c r="Q119" s="26"/>
      <c r="R119" s="26"/>
      <c r="S119" s="26"/>
      <c r="T119" s="26"/>
    </row>
    <row r="120" spans="1:20" ht="11.25" customHeight="1">
      <c r="A120" s="26"/>
      <c r="B120" s="26"/>
      <c r="C120" s="26"/>
      <c r="D120" s="26"/>
      <c r="E120" s="26"/>
      <c r="F120" s="26"/>
      <c r="G120" s="26"/>
      <c r="H120" s="26"/>
      <c r="I120" s="27"/>
      <c r="J120" s="26"/>
      <c r="K120" s="26"/>
      <c r="L120" s="26"/>
      <c r="M120" s="26"/>
      <c r="N120" s="26"/>
      <c r="O120" s="26"/>
      <c r="P120" s="26"/>
      <c r="Q120" s="26"/>
      <c r="R120" s="26"/>
      <c r="S120" s="26"/>
      <c r="T120" s="26"/>
    </row>
    <row r="121" spans="1:20" ht="11.25" customHeight="1">
      <c r="A121" s="26"/>
      <c r="B121" s="26"/>
      <c r="C121" s="26"/>
      <c r="D121" s="26"/>
      <c r="E121" s="26"/>
      <c r="F121" s="26"/>
      <c r="G121" s="26"/>
      <c r="H121" s="26"/>
      <c r="I121" s="27"/>
      <c r="J121" s="26"/>
      <c r="K121" s="26"/>
      <c r="L121" s="26"/>
      <c r="M121" s="26"/>
      <c r="N121" s="26"/>
      <c r="O121" s="26"/>
      <c r="P121" s="26"/>
      <c r="Q121" s="26"/>
      <c r="R121" s="26"/>
      <c r="S121" s="26"/>
      <c r="T121" s="26"/>
    </row>
    <row r="122" spans="1:20" ht="11.25" customHeight="1">
      <c r="A122" s="26"/>
      <c r="B122" s="26"/>
      <c r="C122" s="26"/>
      <c r="D122" s="26"/>
      <c r="E122" s="26"/>
      <c r="F122" s="26"/>
      <c r="G122" s="26"/>
      <c r="H122" s="26"/>
      <c r="I122" s="27"/>
      <c r="J122" s="26"/>
      <c r="K122" s="26"/>
      <c r="L122" s="26"/>
      <c r="M122" s="26"/>
      <c r="N122" s="26"/>
      <c r="O122" s="26"/>
      <c r="P122" s="26"/>
      <c r="Q122" s="26"/>
      <c r="R122" s="26"/>
      <c r="S122" s="26"/>
      <c r="T122" s="26"/>
    </row>
    <row r="123" spans="1:20" ht="11.25" customHeight="1">
      <c r="A123" s="26"/>
      <c r="B123" s="26"/>
      <c r="C123" s="26"/>
      <c r="D123" s="26"/>
      <c r="E123" s="26"/>
      <c r="F123" s="26"/>
      <c r="G123" s="26"/>
      <c r="H123" s="26"/>
      <c r="I123" s="27"/>
      <c r="J123" s="26"/>
      <c r="K123" s="26"/>
      <c r="L123" s="26"/>
      <c r="M123" s="26"/>
      <c r="N123" s="26"/>
      <c r="O123" s="26"/>
      <c r="P123" s="26"/>
      <c r="Q123" s="26"/>
      <c r="R123" s="26"/>
      <c r="S123" s="26"/>
      <c r="T123" s="26"/>
    </row>
    <row r="124" spans="1:20" ht="11.25" customHeight="1">
      <c r="A124" s="26"/>
      <c r="B124" s="26"/>
      <c r="C124" s="26"/>
      <c r="D124" s="26"/>
      <c r="E124" s="26"/>
      <c r="F124" s="26"/>
      <c r="G124" s="26"/>
      <c r="H124" s="26"/>
      <c r="I124" s="27"/>
      <c r="J124" s="26"/>
      <c r="K124" s="26"/>
      <c r="L124" s="26"/>
      <c r="M124" s="26"/>
      <c r="N124" s="26"/>
      <c r="O124" s="26"/>
      <c r="P124" s="26"/>
      <c r="Q124" s="26"/>
      <c r="R124" s="26"/>
      <c r="S124" s="26"/>
      <c r="T124" s="26"/>
    </row>
    <row r="125" spans="1:20" ht="11.25" customHeight="1">
      <c r="A125" s="26"/>
      <c r="B125" s="26"/>
      <c r="C125" s="26"/>
      <c r="D125" s="26"/>
      <c r="E125" s="26"/>
      <c r="F125" s="26"/>
      <c r="G125" s="26"/>
      <c r="H125" s="26"/>
      <c r="I125" s="27"/>
      <c r="J125" s="26"/>
      <c r="K125" s="26"/>
      <c r="L125" s="26"/>
      <c r="M125" s="26"/>
      <c r="N125" s="26"/>
      <c r="O125" s="26"/>
      <c r="P125" s="26"/>
      <c r="Q125" s="26"/>
      <c r="R125" s="26"/>
      <c r="S125" s="26"/>
      <c r="T125" s="26"/>
    </row>
    <row r="126" spans="1:20" ht="11.25" customHeight="1">
      <c r="A126" s="26"/>
      <c r="B126" s="26"/>
      <c r="C126" s="26"/>
      <c r="D126" s="26"/>
      <c r="E126" s="26"/>
      <c r="F126" s="26"/>
      <c r="G126" s="26"/>
      <c r="H126" s="26"/>
      <c r="I126" s="27"/>
      <c r="J126" s="26"/>
      <c r="K126" s="26"/>
      <c r="L126" s="26"/>
      <c r="M126" s="26"/>
      <c r="N126" s="26"/>
      <c r="O126" s="26"/>
      <c r="P126" s="26"/>
      <c r="Q126" s="26"/>
      <c r="R126" s="26"/>
      <c r="S126" s="26"/>
      <c r="T126" s="26"/>
    </row>
    <row r="127" spans="1:20" ht="11.25" customHeight="1">
      <c r="A127" s="26"/>
      <c r="B127" s="26"/>
      <c r="C127" s="26"/>
      <c r="D127" s="26"/>
      <c r="E127" s="26"/>
      <c r="F127" s="26"/>
      <c r="G127" s="26"/>
      <c r="H127" s="26"/>
      <c r="I127" s="27"/>
      <c r="J127" s="26"/>
      <c r="K127" s="26"/>
      <c r="L127" s="26"/>
      <c r="M127" s="26"/>
      <c r="N127" s="26"/>
      <c r="O127" s="26"/>
      <c r="P127" s="26"/>
      <c r="Q127" s="26"/>
      <c r="R127" s="26"/>
      <c r="S127" s="26"/>
      <c r="T127" s="26"/>
    </row>
    <row r="128" spans="1:20" ht="11.25" customHeight="1">
      <c r="A128" s="26"/>
      <c r="B128" s="26"/>
      <c r="C128" s="26"/>
      <c r="D128" s="26"/>
      <c r="E128" s="26"/>
      <c r="F128" s="26"/>
      <c r="G128" s="26"/>
      <c r="H128" s="26"/>
      <c r="I128" s="27"/>
      <c r="J128" s="26"/>
      <c r="K128" s="26"/>
      <c r="L128" s="26"/>
      <c r="M128" s="26"/>
      <c r="N128" s="26"/>
      <c r="O128" s="26"/>
      <c r="P128" s="26"/>
      <c r="Q128" s="26"/>
      <c r="R128" s="26"/>
      <c r="S128" s="26"/>
      <c r="T128" s="26"/>
    </row>
    <row r="129" spans="1:20" ht="11.25" customHeight="1">
      <c r="A129" s="26"/>
      <c r="B129" s="26"/>
      <c r="C129" s="26"/>
      <c r="D129" s="26"/>
      <c r="E129" s="26"/>
      <c r="F129" s="26"/>
      <c r="G129" s="26"/>
      <c r="H129" s="26"/>
      <c r="I129" s="27"/>
      <c r="J129" s="26"/>
      <c r="K129" s="26"/>
      <c r="L129" s="26"/>
      <c r="M129" s="26"/>
      <c r="N129" s="26"/>
      <c r="O129" s="26"/>
      <c r="P129" s="26"/>
      <c r="Q129" s="26"/>
      <c r="R129" s="26"/>
      <c r="S129" s="26"/>
      <c r="T129" s="26"/>
    </row>
    <row r="130" spans="1:20" ht="11.25" customHeight="1">
      <c r="A130" s="26"/>
      <c r="B130" s="26"/>
      <c r="C130" s="26"/>
      <c r="D130" s="26"/>
      <c r="E130" s="26"/>
      <c r="F130" s="26"/>
      <c r="G130" s="26"/>
      <c r="H130" s="26"/>
      <c r="I130" s="27"/>
      <c r="J130" s="26"/>
      <c r="K130" s="26"/>
      <c r="L130" s="26"/>
      <c r="M130" s="26"/>
      <c r="N130" s="26"/>
      <c r="O130" s="26"/>
      <c r="P130" s="26"/>
      <c r="Q130" s="26"/>
      <c r="R130" s="26"/>
      <c r="S130" s="26"/>
      <c r="T130" s="26"/>
    </row>
    <row r="131" spans="1:20" ht="11.25" customHeight="1">
      <c r="A131" s="26"/>
      <c r="B131" s="26"/>
      <c r="C131" s="26"/>
      <c r="D131" s="26"/>
      <c r="E131" s="26"/>
      <c r="F131" s="26"/>
      <c r="G131" s="26"/>
      <c r="H131" s="26"/>
      <c r="I131" s="27"/>
      <c r="J131" s="26"/>
      <c r="K131" s="26"/>
      <c r="L131" s="26"/>
      <c r="M131" s="26"/>
      <c r="N131" s="26"/>
      <c r="O131" s="26"/>
      <c r="P131" s="26"/>
      <c r="Q131" s="26"/>
      <c r="R131" s="26"/>
      <c r="S131" s="26"/>
      <c r="T131" s="26"/>
    </row>
    <row r="132" spans="1:20" ht="11.25" customHeight="1">
      <c r="A132" s="26"/>
      <c r="B132" s="26"/>
      <c r="C132" s="26"/>
      <c r="D132" s="26"/>
      <c r="E132" s="26"/>
      <c r="F132" s="26"/>
      <c r="G132" s="26"/>
      <c r="H132" s="26"/>
      <c r="I132" s="27"/>
      <c r="J132" s="26"/>
      <c r="K132" s="26"/>
      <c r="L132" s="26"/>
      <c r="M132" s="26"/>
      <c r="N132" s="26"/>
      <c r="O132" s="26"/>
      <c r="P132" s="26"/>
      <c r="Q132" s="26"/>
      <c r="R132" s="26"/>
      <c r="S132" s="26"/>
      <c r="T132" s="26"/>
    </row>
    <row r="133" spans="1:20" ht="11.25" customHeight="1">
      <c r="A133" s="26"/>
      <c r="B133" s="26"/>
      <c r="C133" s="26"/>
      <c r="D133" s="26"/>
      <c r="E133" s="26"/>
      <c r="F133" s="26"/>
      <c r="G133" s="26"/>
      <c r="H133" s="26"/>
      <c r="I133" s="27"/>
      <c r="J133" s="26"/>
      <c r="K133" s="26"/>
      <c r="L133" s="26"/>
      <c r="M133" s="26"/>
      <c r="N133" s="26"/>
      <c r="O133" s="26"/>
      <c r="P133" s="26"/>
      <c r="Q133" s="26"/>
      <c r="R133" s="26"/>
      <c r="S133" s="26"/>
      <c r="T133" s="26"/>
    </row>
    <row r="134" spans="1:20" ht="11.25" customHeight="1">
      <c r="A134" s="26"/>
      <c r="B134" s="26"/>
      <c r="C134" s="26"/>
      <c r="D134" s="26"/>
      <c r="E134" s="26"/>
      <c r="F134" s="26"/>
      <c r="G134" s="26"/>
      <c r="H134" s="26"/>
      <c r="I134" s="27"/>
      <c r="J134" s="26"/>
      <c r="K134" s="26"/>
      <c r="L134" s="26"/>
      <c r="M134" s="26"/>
      <c r="N134" s="26"/>
      <c r="O134" s="26"/>
      <c r="P134" s="26"/>
      <c r="Q134" s="26"/>
      <c r="R134" s="26"/>
      <c r="S134" s="26"/>
      <c r="T134" s="26"/>
    </row>
    <row r="135" spans="1:20" ht="11.25" customHeight="1">
      <c r="A135" s="26"/>
      <c r="B135" s="26"/>
      <c r="C135" s="26"/>
      <c r="D135" s="26"/>
      <c r="E135" s="26"/>
      <c r="F135" s="26"/>
      <c r="G135" s="26"/>
      <c r="H135" s="26"/>
      <c r="I135" s="27"/>
      <c r="J135" s="26"/>
      <c r="K135" s="26"/>
      <c r="L135" s="26"/>
      <c r="M135" s="26"/>
      <c r="N135" s="26"/>
      <c r="O135" s="26"/>
      <c r="P135" s="26"/>
      <c r="Q135" s="26"/>
      <c r="R135" s="26"/>
      <c r="S135" s="26"/>
      <c r="T135" s="26"/>
    </row>
    <row r="136" spans="1:20" ht="11.25" customHeight="1">
      <c r="A136" s="26"/>
      <c r="B136" s="26"/>
      <c r="C136" s="26"/>
      <c r="D136" s="26"/>
      <c r="E136" s="26"/>
      <c r="F136" s="26"/>
      <c r="G136" s="26"/>
      <c r="H136" s="26"/>
      <c r="I136" s="27"/>
      <c r="J136" s="26"/>
      <c r="K136" s="26"/>
      <c r="L136" s="26"/>
      <c r="M136" s="26"/>
      <c r="N136" s="26"/>
      <c r="O136" s="26"/>
      <c r="P136" s="26"/>
      <c r="Q136" s="26"/>
      <c r="R136" s="26"/>
      <c r="S136" s="26"/>
      <c r="T136" s="26"/>
    </row>
    <row r="137" spans="1:20" ht="11.25" customHeight="1">
      <c r="A137" s="26"/>
      <c r="B137" s="26"/>
      <c r="C137" s="26"/>
      <c r="D137" s="26"/>
      <c r="E137" s="26"/>
      <c r="F137" s="26"/>
      <c r="G137" s="26"/>
      <c r="H137" s="26"/>
      <c r="I137" s="27"/>
      <c r="J137" s="26"/>
      <c r="K137" s="26"/>
      <c r="L137" s="26"/>
      <c r="M137" s="26"/>
      <c r="N137" s="26"/>
      <c r="O137" s="26"/>
      <c r="P137" s="26"/>
      <c r="Q137" s="26"/>
      <c r="R137" s="26"/>
      <c r="S137" s="26"/>
      <c r="T137" s="26"/>
    </row>
    <row r="138" spans="1:20" ht="11.25" customHeight="1">
      <c r="A138" s="26"/>
      <c r="B138" s="26"/>
      <c r="C138" s="26"/>
      <c r="D138" s="26"/>
      <c r="E138" s="26"/>
      <c r="F138" s="26"/>
      <c r="G138" s="26"/>
      <c r="H138" s="26"/>
      <c r="I138" s="27"/>
      <c r="J138" s="26"/>
      <c r="K138" s="26"/>
      <c r="L138" s="26"/>
      <c r="M138" s="26"/>
      <c r="N138" s="26"/>
      <c r="O138" s="26"/>
      <c r="P138" s="26"/>
      <c r="Q138" s="26"/>
      <c r="R138" s="26"/>
      <c r="S138" s="26"/>
      <c r="T138" s="26"/>
    </row>
    <row r="139" spans="1:20" ht="11.25" customHeight="1">
      <c r="A139" s="26"/>
      <c r="B139" s="26"/>
      <c r="C139" s="26"/>
      <c r="D139" s="26"/>
      <c r="E139" s="26"/>
      <c r="F139" s="26"/>
      <c r="G139" s="26"/>
      <c r="H139" s="26"/>
      <c r="I139" s="27"/>
      <c r="J139" s="26"/>
      <c r="K139" s="26"/>
      <c r="L139" s="26"/>
      <c r="M139" s="26"/>
      <c r="N139" s="26"/>
      <c r="O139" s="26"/>
      <c r="P139" s="26"/>
      <c r="Q139" s="26"/>
      <c r="R139" s="26"/>
      <c r="S139" s="26"/>
      <c r="T139" s="26"/>
    </row>
    <row r="140" spans="1:20" ht="11.25" customHeight="1">
      <c r="A140" s="26"/>
      <c r="B140" s="26"/>
      <c r="C140" s="26"/>
      <c r="D140" s="26"/>
      <c r="E140" s="26"/>
      <c r="F140" s="26"/>
      <c r="G140" s="26"/>
      <c r="H140" s="26"/>
      <c r="I140" s="27"/>
      <c r="J140" s="26"/>
      <c r="K140" s="26"/>
      <c r="L140" s="26"/>
      <c r="M140" s="26"/>
      <c r="N140" s="26"/>
      <c r="O140" s="26"/>
      <c r="P140" s="26"/>
      <c r="Q140" s="26"/>
      <c r="R140" s="26"/>
      <c r="S140" s="26"/>
      <c r="T140" s="26"/>
    </row>
    <row r="141" spans="1:20" ht="11.25" customHeight="1">
      <c r="A141" s="26"/>
      <c r="B141" s="26"/>
      <c r="C141" s="26"/>
      <c r="D141" s="26"/>
      <c r="E141" s="26"/>
      <c r="F141" s="26"/>
      <c r="G141" s="26"/>
      <c r="H141" s="26"/>
      <c r="I141" s="27"/>
      <c r="J141" s="26"/>
      <c r="K141" s="26"/>
      <c r="L141" s="26"/>
      <c r="M141" s="26"/>
      <c r="N141" s="26"/>
      <c r="O141" s="26"/>
      <c r="P141" s="26"/>
      <c r="Q141" s="26"/>
      <c r="R141" s="26"/>
      <c r="S141" s="26"/>
      <c r="T141" s="26"/>
    </row>
    <row r="142" spans="1:20" ht="11.25" customHeight="1">
      <c r="A142" s="26"/>
      <c r="B142" s="26"/>
      <c r="C142" s="26"/>
      <c r="D142" s="26"/>
      <c r="E142" s="26"/>
      <c r="F142" s="26"/>
      <c r="G142" s="26"/>
      <c r="H142" s="26"/>
      <c r="I142" s="27"/>
      <c r="J142" s="26"/>
      <c r="K142" s="26"/>
      <c r="L142" s="26"/>
      <c r="M142" s="26"/>
      <c r="N142" s="26"/>
      <c r="O142" s="26"/>
      <c r="P142" s="26"/>
      <c r="Q142" s="26"/>
      <c r="R142" s="26"/>
      <c r="S142" s="26"/>
      <c r="T142" s="26"/>
    </row>
    <row r="143" spans="1:20" ht="11.25" customHeight="1">
      <c r="A143" s="26"/>
      <c r="B143" s="26"/>
      <c r="C143" s="26"/>
      <c r="D143" s="26"/>
      <c r="E143" s="26"/>
      <c r="F143" s="26"/>
      <c r="G143" s="26"/>
      <c r="H143" s="26"/>
      <c r="I143" s="27"/>
      <c r="J143" s="26"/>
      <c r="K143" s="26"/>
      <c r="L143" s="26"/>
      <c r="M143" s="26"/>
      <c r="N143" s="26"/>
      <c r="O143" s="26"/>
      <c r="P143" s="26"/>
      <c r="Q143" s="26"/>
      <c r="R143" s="26"/>
      <c r="S143" s="26"/>
      <c r="T143" s="26"/>
    </row>
    <row r="144" spans="1:20" ht="11.25" customHeight="1">
      <c r="A144" s="26"/>
      <c r="B144" s="26"/>
      <c r="C144" s="26"/>
      <c r="D144" s="26"/>
      <c r="E144" s="26"/>
      <c r="F144" s="26"/>
      <c r="G144" s="26"/>
      <c r="H144" s="26"/>
      <c r="I144" s="27"/>
      <c r="J144" s="26"/>
      <c r="K144" s="26"/>
      <c r="L144" s="26"/>
      <c r="M144" s="26"/>
      <c r="N144" s="26"/>
      <c r="O144" s="26"/>
      <c r="P144" s="26"/>
      <c r="Q144" s="26"/>
      <c r="R144" s="26"/>
      <c r="S144" s="26"/>
      <c r="T144" s="26"/>
    </row>
    <row r="145" spans="1:20" ht="11.25" customHeight="1">
      <c r="A145" s="26"/>
      <c r="B145" s="26"/>
      <c r="C145" s="26"/>
      <c r="D145" s="26"/>
      <c r="E145" s="26"/>
      <c r="F145" s="26"/>
      <c r="G145" s="26"/>
      <c r="H145" s="26"/>
      <c r="I145" s="27"/>
      <c r="J145" s="26"/>
      <c r="K145" s="26"/>
      <c r="L145" s="26"/>
      <c r="M145" s="26"/>
      <c r="N145" s="26"/>
      <c r="O145" s="26"/>
      <c r="P145" s="26"/>
      <c r="Q145" s="26"/>
      <c r="R145" s="26"/>
      <c r="S145" s="26"/>
      <c r="T145" s="26"/>
    </row>
    <row r="146" spans="1:20" ht="11.25" customHeight="1">
      <c r="A146" s="26"/>
      <c r="B146" s="26"/>
      <c r="C146" s="26"/>
      <c r="D146" s="26"/>
      <c r="E146" s="26"/>
      <c r="F146" s="26"/>
      <c r="G146" s="26"/>
      <c r="H146" s="26"/>
      <c r="I146" s="27"/>
      <c r="J146" s="26"/>
      <c r="K146" s="26"/>
      <c r="L146" s="26"/>
      <c r="M146" s="26"/>
      <c r="N146" s="26"/>
      <c r="O146" s="26"/>
      <c r="P146" s="26"/>
      <c r="Q146" s="26"/>
      <c r="R146" s="26"/>
      <c r="S146" s="26"/>
      <c r="T146" s="26"/>
    </row>
    <row r="147" spans="1:20" ht="11.25" customHeight="1">
      <c r="A147" s="26"/>
      <c r="B147" s="26"/>
      <c r="C147" s="26"/>
      <c r="D147" s="26"/>
      <c r="E147" s="26"/>
      <c r="F147" s="26"/>
      <c r="G147" s="26"/>
      <c r="H147" s="26"/>
      <c r="I147" s="27"/>
      <c r="J147" s="26"/>
      <c r="K147" s="26"/>
      <c r="L147" s="26"/>
      <c r="M147" s="26"/>
      <c r="N147" s="26"/>
      <c r="O147" s="26"/>
      <c r="P147" s="26"/>
      <c r="Q147" s="26"/>
      <c r="R147" s="26"/>
      <c r="S147" s="26"/>
      <c r="T147" s="26"/>
    </row>
    <row r="148" spans="1:20" ht="11.25" customHeight="1">
      <c r="A148" s="26"/>
      <c r="B148" s="26"/>
      <c r="C148" s="26"/>
      <c r="D148" s="26"/>
      <c r="E148" s="26"/>
      <c r="F148" s="26"/>
      <c r="G148" s="26"/>
      <c r="H148" s="26"/>
      <c r="I148" s="27"/>
      <c r="J148" s="26"/>
      <c r="K148" s="26"/>
      <c r="L148" s="26"/>
      <c r="M148" s="26"/>
      <c r="N148" s="26"/>
      <c r="O148" s="26"/>
      <c r="P148" s="26"/>
      <c r="Q148" s="26"/>
      <c r="R148" s="26"/>
      <c r="S148" s="26"/>
      <c r="T148" s="26"/>
    </row>
    <row r="149" spans="1:20" ht="11.25" customHeight="1">
      <c r="A149" s="26"/>
      <c r="B149" s="26"/>
      <c r="C149" s="26"/>
      <c r="D149" s="26"/>
      <c r="E149" s="26"/>
      <c r="F149" s="26"/>
      <c r="G149" s="26"/>
      <c r="H149" s="26"/>
      <c r="I149" s="27"/>
      <c r="J149" s="26"/>
      <c r="K149" s="26"/>
      <c r="L149" s="26"/>
      <c r="M149" s="26"/>
      <c r="N149" s="26"/>
      <c r="O149" s="26"/>
      <c r="P149" s="26"/>
      <c r="Q149" s="26"/>
      <c r="R149" s="26"/>
      <c r="S149" s="26"/>
      <c r="T149" s="26"/>
    </row>
    <row r="150" spans="1:20" ht="11.25" customHeight="1">
      <c r="A150" s="26"/>
      <c r="B150" s="26"/>
      <c r="C150" s="26"/>
      <c r="D150" s="26"/>
      <c r="E150" s="26"/>
      <c r="F150" s="26"/>
      <c r="G150" s="26"/>
      <c r="H150" s="26"/>
      <c r="I150" s="27"/>
      <c r="J150" s="26"/>
      <c r="K150" s="26"/>
      <c r="L150" s="26"/>
      <c r="M150" s="26"/>
      <c r="N150" s="26"/>
      <c r="O150" s="26"/>
      <c r="P150" s="26"/>
      <c r="Q150" s="26"/>
      <c r="R150" s="26"/>
      <c r="S150" s="26"/>
      <c r="T150" s="26"/>
    </row>
    <row r="151" spans="1:20" ht="11.25" customHeight="1">
      <c r="A151" s="26"/>
      <c r="B151" s="26"/>
      <c r="C151" s="26"/>
      <c r="D151" s="26"/>
      <c r="E151" s="26"/>
      <c r="F151" s="26"/>
      <c r="G151" s="26"/>
      <c r="H151" s="26"/>
      <c r="I151" s="27"/>
      <c r="J151" s="26"/>
      <c r="K151" s="26"/>
      <c r="L151" s="26"/>
      <c r="M151" s="26"/>
      <c r="N151" s="26"/>
      <c r="O151" s="26"/>
      <c r="P151" s="26"/>
      <c r="Q151" s="26"/>
      <c r="R151" s="26"/>
      <c r="S151" s="26"/>
      <c r="T151" s="26"/>
    </row>
    <row r="152" spans="1:20" ht="11.25" customHeight="1">
      <c r="A152" s="26"/>
      <c r="B152" s="26"/>
      <c r="C152" s="26"/>
      <c r="D152" s="26"/>
      <c r="E152" s="26"/>
      <c r="F152" s="26"/>
      <c r="G152" s="26"/>
      <c r="H152" s="26"/>
      <c r="I152" s="27"/>
      <c r="J152" s="26"/>
      <c r="K152" s="26"/>
      <c r="L152" s="26"/>
      <c r="M152" s="26"/>
      <c r="N152" s="26"/>
      <c r="O152" s="26"/>
      <c r="P152" s="26"/>
      <c r="Q152" s="26"/>
      <c r="R152" s="26"/>
      <c r="S152" s="26"/>
      <c r="T152" s="26"/>
    </row>
    <row r="153" spans="1:20" ht="11.25" customHeight="1">
      <c r="A153" s="26"/>
      <c r="B153" s="26"/>
      <c r="C153" s="26"/>
      <c r="D153" s="26"/>
      <c r="E153" s="26"/>
      <c r="F153" s="26"/>
      <c r="G153" s="26"/>
      <c r="H153" s="26"/>
      <c r="I153" s="27"/>
      <c r="J153" s="26"/>
      <c r="K153" s="26"/>
      <c r="L153" s="26"/>
      <c r="M153" s="26"/>
      <c r="N153" s="26"/>
      <c r="O153" s="26"/>
      <c r="P153" s="26"/>
      <c r="Q153" s="26"/>
      <c r="R153" s="26"/>
      <c r="S153" s="26"/>
      <c r="T153" s="26"/>
    </row>
    <row r="154" spans="1:20" ht="11.25" customHeight="1">
      <c r="A154" s="26"/>
      <c r="B154" s="26"/>
      <c r="C154" s="26"/>
      <c r="D154" s="26"/>
      <c r="E154" s="26"/>
      <c r="F154" s="26"/>
      <c r="G154" s="26"/>
      <c r="H154" s="26"/>
      <c r="I154" s="27"/>
      <c r="J154" s="26"/>
      <c r="K154" s="26"/>
      <c r="L154" s="26"/>
      <c r="M154" s="26"/>
      <c r="N154" s="26"/>
      <c r="O154" s="26"/>
      <c r="P154" s="26"/>
      <c r="Q154" s="26"/>
      <c r="R154" s="26"/>
      <c r="S154" s="26"/>
      <c r="T154" s="26"/>
    </row>
    <row r="155" spans="1:20" ht="11.25" customHeight="1">
      <c r="A155" s="26"/>
      <c r="B155" s="26"/>
      <c r="C155" s="26"/>
      <c r="D155" s="26"/>
      <c r="E155" s="26"/>
      <c r="F155" s="26"/>
      <c r="G155" s="26"/>
      <c r="H155" s="26"/>
      <c r="I155" s="27"/>
      <c r="J155" s="26"/>
      <c r="K155" s="26"/>
      <c r="L155" s="26"/>
      <c r="M155" s="26"/>
      <c r="N155" s="26"/>
      <c r="O155" s="26"/>
      <c r="P155" s="26"/>
      <c r="Q155" s="26"/>
      <c r="R155" s="26"/>
      <c r="S155" s="26"/>
      <c r="T155" s="26"/>
    </row>
    <row r="156" spans="1:20" ht="11.25" customHeight="1">
      <c r="A156" s="26"/>
      <c r="B156" s="26"/>
      <c r="C156" s="26"/>
      <c r="D156" s="26"/>
      <c r="E156" s="26"/>
      <c r="F156" s="26"/>
      <c r="G156" s="26"/>
      <c r="H156" s="26"/>
      <c r="I156" s="27"/>
      <c r="J156" s="26"/>
      <c r="K156" s="26"/>
      <c r="L156" s="26"/>
      <c r="M156" s="26"/>
      <c r="N156" s="26"/>
      <c r="O156" s="26"/>
      <c r="P156" s="26"/>
      <c r="Q156" s="26"/>
      <c r="R156" s="26"/>
      <c r="S156" s="26"/>
      <c r="T156" s="26"/>
    </row>
    <row r="157" spans="1:20" ht="11.25" customHeight="1">
      <c r="A157" s="26"/>
      <c r="B157" s="26"/>
      <c r="C157" s="26"/>
      <c r="D157" s="26"/>
      <c r="E157" s="26"/>
      <c r="F157" s="26"/>
      <c r="G157" s="26"/>
      <c r="H157" s="26"/>
      <c r="I157" s="27"/>
      <c r="J157" s="26"/>
      <c r="K157" s="26"/>
      <c r="L157" s="26"/>
      <c r="M157" s="26"/>
      <c r="N157" s="26"/>
      <c r="O157" s="26"/>
      <c r="P157" s="26"/>
      <c r="Q157" s="26"/>
      <c r="R157" s="26"/>
      <c r="S157" s="26"/>
      <c r="T157" s="26"/>
    </row>
    <row r="158" spans="1:20" ht="11.25" customHeight="1">
      <c r="A158" s="26"/>
      <c r="B158" s="26"/>
      <c r="C158" s="26"/>
      <c r="D158" s="26"/>
      <c r="E158" s="26"/>
      <c r="F158" s="26"/>
      <c r="G158" s="26"/>
      <c r="H158" s="26"/>
      <c r="I158" s="27"/>
      <c r="J158" s="26"/>
      <c r="K158" s="26"/>
      <c r="L158" s="26"/>
      <c r="M158" s="26"/>
      <c r="N158" s="26"/>
      <c r="O158" s="26"/>
      <c r="P158" s="26"/>
      <c r="Q158" s="26"/>
      <c r="R158" s="26"/>
      <c r="S158" s="26"/>
      <c r="T158" s="26"/>
    </row>
    <row r="159" spans="1:20" ht="11.25" customHeight="1">
      <c r="A159" s="26"/>
      <c r="B159" s="26"/>
      <c r="C159" s="26"/>
      <c r="D159" s="26"/>
      <c r="E159" s="26"/>
      <c r="F159" s="26"/>
      <c r="G159" s="26"/>
      <c r="H159" s="26"/>
      <c r="I159" s="27"/>
      <c r="J159" s="26"/>
      <c r="K159" s="26"/>
      <c r="L159" s="26"/>
      <c r="M159" s="26"/>
      <c r="N159" s="26"/>
      <c r="O159" s="26"/>
      <c r="P159" s="26"/>
      <c r="Q159" s="26"/>
      <c r="R159" s="26"/>
      <c r="S159" s="26"/>
      <c r="T159" s="26"/>
    </row>
    <row r="160" spans="1:20" ht="11.25" customHeight="1">
      <c r="A160" s="26"/>
      <c r="B160" s="26"/>
      <c r="C160" s="26"/>
      <c r="D160" s="26"/>
      <c r="E160" s="26"/>
      <c r="F160" s="26"/>
      <c r="G160" s="26"/>
      <c r="H160" s="26"/>
      <c r="I160" s="27"/>
      <c r="J160" s="26"/>
      <c r="K160" s="26"/>
      <c r="L160" s="26"/>
      <c r="M160" s="26"/>
      <c r="N160" s="26"/>
      <c r="O160" s="26"/>
      <c r="P160" s="26"/>
      <c r="Q160" s="26"/>
      <c r="R160" s="26"/>
      <c r="S160" s="26"/>
      <c r="T160" s="26"/>
    </row>
    <row r="161" spans="1:20" ht="11.25" customHeight="1">
      <c r="A161" s="26"/>
      <c r="B161" s="26"/>
      <c r="C161" s="26"/>
      <c r="D161" s="26"/>
      <c r="E161" s="26"/>
      <c r="F161" s="26"/>
      <c r="G161" s="26"/>
      <c r="H161" s="26"/>
      <c r="I161" s="27"/>
      <c r="J161" s="26"/>
      <c r="K161" s="26"/>
      <c r="L161" s="26"/>
      <c r="M161" s="26"/>
      <c r="N161" s="26"/>
      <c r="O161" s="26"/>
      <c r="P161" s="26"/>
      <c r="Q161" s="26"/>
      <c r="R161" s="26"/>
      <c r="S161" s="26"/>
      <c r="T161" s="26"/>
    </row>
    <row r="162" spans="1:20" ht="11.25" customHeight="1">
      <c r="A162" s="26"/>
      <c r="B162" s="26"/>
      <c r="C162" s="26"/>
      <c r="D162" s="26"/>
      <c r="E162" s="26"/>
      <c r="F162" s="26"/>
      <c r="G162" s="26"/>
      <c r="H162" s="26"/>
      <c r="I162" s="27"/>
      <c r="J162" s="26"/>
      <c r="K162" s="26"/>
      <c r="L162" s="26"/>
      <c r="M162" s="26"/>
      <c r="N162" s="26"/>
      <c r="O162" s="26"/>
      <c r="P162" s="26"/>
      <c r="Q162" s="26"/>
      <c r="R162" s="26"/>
      <c r="S162" s="26"/>
      <c r="T162" s="26"/>
    </row>
    <row r="163" spans="1:20" ht="11.25" customHeight="1">
      <c r="A163" s="26"/>
      <c r="B163" s="26"/>
      <c r="C163" s="26"/>
      <c r="D163" s="26"/>
      <c r="E163" s="26"/>
      <c r="F163" s="26"/>
      <c r="G163" s="26"/>
      <c r="H163" s="26"/>
      <c r="I163" s="27"/>
      <c r="J163" s="26"/>
      <c r="K163" s="26"/>
      <c r="L163" s="26"/>
      <c r="M163" s="26"/>
      <c r="N163" s="26"/>
      <c r="O163" s="26"/>
      <c r="P163" s="26"/>
      <c r="Q163" s="26"/>
      <c r="R163" s="26"/>
      <c r="S163" s="26"/>
      <c r="T163" s="26"/>
    </row>
    <row r="164" spans="1:20" ht="11.25" customHeight="1">
      <c r="A164" s="26"/>
      <c r="B164" s="26"/>
      <c r="C164" s="26"/>
      <c r="D164" s="26"/>
      <c r="E164" s="26"/>
      <c r="F164" s="26"/>
      <c r="G164" s="26"/>
      <c r="H164" s="26"/>
      <c r="I164" s="27"/>
      <c r="J164" s="26"/>
      <c r="K164" s="26"/>
      <c r="L164" s="26"/>
      <c r="M164" s="26"/>
      <c r="N164" s="26"/>
      <c r="O164" s="26"/>
      <c r="P164" s="26"/>
      <c r="Q164" s="26"/>
      <c r="R164" s="26"/>
      <c r="S164" s="26"/>
      <c r="T164" s="26"/>
    </row>
    <row r="165" spans="1:20" ht="11.25" customHeight="1">
      <c r="A165" s="26"/>
      <c r="B165" s="26"/>
      <c r="C165" s="26"/>
      <c r="D165" s="26"/>
      <c r="E165" s="26"/>
      <c r="F165" s="26"/>
      <c r="G165" s="26"/>
      <c r="H165" s="26"/>
      <c r="I165" s="27"/>
      <c r="J165" s="26"/>
      <c r="K165" s="26"/>
      <c r="L165" s="26"/>
      <c r="M165" s="26"/>
      <c r="N165" s="26"/>
      <c r="O165" s="26"/>
      <c r="P165" s="26"/>
      <c r="Q165" s="26"/>
      <c r="R165" s="26"/>
      <c r="S165" s="26"/>
      <c r="T165" s="26"/>
    </row>
    <row r="166" spans="1:20" ht="11.25" customHeight="1">
      <c r="A166" s="26"/>
      <c r="B166" s="26"/>
      <c r="C166" s="26"/>
      <c r="D166" s="26"/>
      <c r="E166" s="26"/>
      <c r="F166" s="26"/>
      <c r="G166" s="26"/>
      <c r="H166" s="26"/>
      <c r="I166" s="27"/>
      <c r="J166" s="26"/>
      <c r="K166" s="26"/>
      <c r="L166" s="26"/>
      <c r="M166" s="26"/>
      <c r="N166" s="26"/>
      <c r="O166" s="26"/>
      <c r="P166" s="26"/>
      <c r="Q166" s="26"/>
      <c r="R166" s="26"/>
      <c r="S166" s="26"/>
      <c r="T166" s="26"/>
    </row>
    <row r="167" spans="1:20" ht="11.25" customHeight="1">
      <c r="A167" s="26"/>
      <c r="B167" s="26"/>
      <c r="C167" s="26"/>
      <c r="D167" s="26"/>
      <c r="E167" s="26"/>
      <c r="F167" s="26"/>
      <c r="G167" s="26"/>
      <c r="H167" s="26"/>
      <c r="I167" s="27"/>
      <c r="J167" s="26"/>
      <c r="K167" s="26"/>
      <c r="L167" s="26"/>
      <c r="M167" s="26"/>
      <c r="N167" s="26"/>
      <c r="O167" s="26"/>
      <c r="P167" s="26"/>
      <c r="Q167" s="26"/>
      <c r="R167" s="26"/>
      <c r="S167" s="26"/>
      <c r="T167" s="26"/>
    </row>
    <row r="168" spans="1:20" ht="11.25" customHeight="1">
      <c r="A168" s="26"/>
      <c r="B168" s="26"/>
      <c r="C168" s="26"/>
      <c r="D168" s="26"/>
      <c r="E168" s="26"/>
      <c r="F168" s="26"/>
      <c r="G168" s="26"/>
      <c r="H168" s="26"/>
      <c r="I168" s="27"/>
      <c r="J168" s="26"/>
      <c r="K168" s="26"/>
      <c r="L168" s="26"/>
      <c r="M168" s="26"/>
      <c r="N168" s="26"/>
      <c r="O168" s="26"/>
      <c r="P168" s="26"/>
      <c r="Q168" s="26"/>
      <c r="R168" s="26"/>
      <c r="S168" s="26"/>
      <c r="T168" s="26"/>
    </row>
    <row r="169" spans="1:20" ht="11.25" customHeight="1">
      <c r="A169" s="26"/>
      <c r="B169" s="26"/>
      <c r="C169" s="26"/>
      <c r="D169" s="26"/>
      <c r="E169" s="26"/>
      <c r="F169" s="26"/>
      <c r="G169" s="26"/>
      <c r="H169" s="26"/>
      <c r="I169" s="27"/>
      <c r="J169" s="26"/>
      <c r="K169" s="26"/>
      <c r="L169" s="26"/>
      <c r="M169" s="26"/>
      <c r="N169" s="26"/>
      <c r="O169" s="26"/>
      <c r="P169" s="26"/>
      <c r="Q169" s="26"/>
      <c r="R169" s="26"/>
      <c r="S169" s="26"/>
      <c r="T169" s="26"/>
    </row>
    <row r="170" spans="1:20" ht="11.25" customHeight="1">
      <c r="A170" s="26"/>
      <c r="B170" s="26"/>
      <c r="C170" s="26"/>
      <c r="D170" s="26"/>
      <c r="E170" s="26"/>
      <c r="F170" s="26"/>
      <c r="G170" s="26"/>
      <c r="H170" s="26"/>
      <c r="I170" s="27"/>
      <c r="J170" s="26"/>
      <c r="K170" s="26"/>
      <c r="L170" s="26"/>
      <c r="M170" s="26"/>
      <c r="N170" s="26"/>
      <c r="O170" s="26"/>
      <c r="P170" s="26"/>
      <c r="Q170" s="26"/>
      <c r="R170" s="26"/>
      <c r="S170" s="26"/>
      <c r="T170" s="26"/>
    </row>
    <row r="171" spans="1:20" ht="11.25" customHeight="1">
      <c r="A171" s="26"/>
      <c r="B171" s="26"/>
      <c r="C171" s="26"/>
      <c r="D171" s="26"/>
      <c r="E171" s="26"/>
      <c r="F171" s="26"/>
      <c r="G171" s="26"/>
      <c r="H171" s="26"/>
      <c r="I171" s="27"/>
      <c r="J171" s="26"/>
      <c r="K171" s="26"/>
      <c r="L171" s="26"/>
      <c r="M171" s="26"/>
      <c r="N171" s="26"/>
      <c r="O171" s="26"/>
      <c r="P171" s="26"/>
      <c r="Q171" s="26"/>
      <c r="R171" s="26"/>
      <c r="S171" s="26"/>
      <c r="T171" s="26"/>
    </row>
    <row r="172" spans="1:20" ht="11.25" customHeight="1">
      <c r="A172" s="26"/>
      <c r="B172" s="26"/>
      <c r="C172" s="26"/>
      <c r="D172" s="26"/>
      <c r="E172" s="26"/>
      <c r="F172" s="26"/>
      <c r="G172" s="26"/>
      <c r="H172" s="26"/>
      <c r="I172" s="27"/>
      <c r="J172" s="26"/>
      <c r="K172" s="26"/>
      <c r="L172" s="26"/>
      <c r="M172" s="26"/>
      <c r="N172" s="26"/>
      <c r="O172" s="26"/>
      <c r="P172" s="26"/>
      <c r="Q172" s="26"/>
      <c r="R172" s="26"/>
      <c r="S172" s="26"/>
      <c r="T172" s="26"/>
    </row>
    <row r="173" spans="1:20" ht="11.25" customHeight="1">
      <c r="A173" s="26"/>
      <c r="B173" s="26"/>
      <c r="C173" s="26"/>
      <c r="D173" s="26"/>
      <c r="E173" s="26"/>
      <c r="F173" s="26"/>
      <c r="G173" s="26"/>
      <c r="H173" s="26"/>
      <c r="I173" s="27"/>
      <c r="J173" s="26"/>
      <c r="K173" s="26"/>
      <c r="L173" s="26"/>
      <c r="M173" s="26"/>
      <c r="N173" s="26"/>
      <c r="O173" s="26"/>
      <c r="P173" s="26"/>
      <c r="Q173" s="26"/>
      <c r="R173" s="26"/>
      <c r="S173" s="26"/>
      <c r="T173" s="26"/>
    </row>
    <row r="174" spans="1:20" ht="11.25" customHeight="1">
      <c r="A174" s="26"/>
      <c r="B174" s="26"/>
      <c r="C174" s="26"/>
      <c r="D174" s="26"/>
      <c r="E174" s="26"/>
      <c r="F174" s="26"/>
      <c r="G174" s="26"/>
      <c r="H174" s="26"/>
      <c r="I174" s="27"/>
      <c r="J174" s="26"/>
      <c r="K174" s="26"/>
      <c r="L174" s="26"/>
      <c r="M174" s="26"/>
      <c r="N174" s="26"/>
      <c r="O174" s="26"/>
      <c r="P174" s="26"/>
      <c r="Q174" s="26"/>
      <c r="R174" s="26"/>
      <c r="S174" s="26"/>
      <c r="T174" s="26"/>
    </row>
    <row r="175" spans="1:20" ht="11.25" customHeight="1">
      <c r="A175" s="26"/>
      <c r="B175" s="26"/>
      <c r="C175" s="26"/>
      <c r="D175" s="26"/>
      <c r="E175" s="26"/>
      <c r="F175" s="26"/>
      <c r="G175" s="26"/>
      <c r="H175" s="26"/>
      <c r="I175" s="27"/>
      <c r="J175" s="26"/>
      <c r="K175" s="26"/>
      <c r="L175" s="26"/>
      <c r="M175" s="26"/>
      <c r="N175" s="26"/>
      <c r="O175" s="26"/>
      <c r="P175" s="26"/>
      <c r="Q175" s="26"/>
      <c r="R175" s="26"/>
      <c r="S175" s="26"/>
      <c r="T175" s="26"/>
    </row>
    <row r="176" spans="1:20" ht="11.25" customHeight="1">
      <c r="A176" s="26"/>
      <c r="B176" s="26"/>
      <c r="C176" s="26"/>
      <c r="D176" s="26"/>
      <c r="E176" s="26"/>
      <c r="F176" s="26"/>
      <c r="G176" s="26"/>
      <c r="H176" s="26"/>
      <c r="I176" s="27"/>
      <c r="J176" s="26"/>
      <c r="K176" s="26"/>
      <c r="L176" s="26"/>
      <c r="M176" s="26"/>
      <c r="N176" s="26"/>
      <c r="O176" s="26"/>
      <c r="P176" s="26"/>
      <c r="Q176" s="26"/>
      <c r="R176" s="26"/>
      <c r="S176" s="26"/>
      <c r="T176" s="26"/>
    </row>
    <row r="177" spans="1:20" ht="11.25" customHeight="1">
      <c r="A177" s="26"/>
      <c r="B177" s="26"/>
      <c r="C177" s="26"/>
      <c r="D177" s="26"/>
      <c r="E177" s="26"/>
      <c r="F177" s="26"/>
      <c r="G177" s="26"/>
      <c r="H177" s="26"/>
      <c r="I177" s="27"/>
      <c r="J177" s="26"/>
      <c r="K177" s="26"/>
      <c r="L177" s="26"/>
      <c r="M177" s="26"/>
      <c r="N177" s="26"/>
      <c r="O177" s="26"/>
      <c r="P177" s="26"/>
      <c r="Q177" s="26"/>
      <c r="R177" s="26"/>
      <c r="S177" s="26"/>
      <c r="T177" s="26"/>
    </row>
    <row r="178" spans="1:20" ht="11.25" customHeight="1">
      <c r="A178" s="26"/>
      <c r="B178" s="26"/>
      <c r="C178" s="26"/>
      <c r="D178" s="26"/>
      <c r="E178" s="26"/>
      <c r="F178" s="26"/>
      <c r="G178" s="26"/>
      <c r="H178" s="26"/>
      <c r="I178" s="27"/>
      <c r="J178" s="26"/>
      <c r="K178" s="26"/>
      <c r="L178" s="26"/>
      <c r="M178" s="26"/>
      <c r="N178" s="26"/>
      <c r="O178" s="26"/>
      <c r="P178" s="26"/>
      <c r="Q178" s="26"/>
      <c r="R178" s="26"/>
      <c r="S178" s="26"/>
      <c r="T178" s="26"/>
    </row>
    <row r="179" spans="1:20" ht="11.25" customHeight="1">
      <c r="A179" s="26"/>
      <c r="B179" s="26"/>
      <c r="C179" s="26"/>
      <c r="D179" s="26"/>
      <c r="E179" s="26"/>
      <c r="F179" s="26"/>
      <c r="G179" s="26"/>
      <c r="H179" s="26"/>
      <c r="I179" s="27"/>
      <c r="J179" s="26"/>
      <c r="K179" s="26"/>
      <c r="L179" s="26"/>
      <c r="M179" s="26"/>
      <c r="N179" s="26"/>
      <c r="O179" s="26"/>
      <c r="P179" s="26"/>
      <c r="Q179" s="26"/>
      <c r="R179" s="26"/>
      <c r="S179" s="26"/>
      <c r="T179" s="26"/>
    </row>
    <row r="180" spans="1:20" ht="11.25" customHeight="1">
      <c r="A180" s="26"/>
      <c r="B180" s="26"/>
      <c r="C180" s="26"/>
      <c r="D180" s="26"/>
      <c r="E180" s="26"/>
      <c r="F180" s="26"/>
      <c r="G180" s="26"/>
      <c r="H180" s="26"/>
      <c r="I180" s="27"/>
      <c r="J180" s="26"/>
      <c r="K180" s="26"/>
      <c r="L180" s="26"/>
      <c r="M180" s="26"/>
      <c r="N180" s="26"/>
      <c r="O180" s="26"/>
      <c r="P180" s="26"/>
      <c r="Q180" s="26"/>
      <c r="R180" s="26"/>
      <c r="S180" s="26"/>
      <c r="T180" s="26"/>
    </row>
    <row r="181" spans="1:20" ht="11.25" customHeight="1">
      <c r="A181" s="26"/>
      <c r="B181" s="26"/>
      <c r="C181" s="26"/>
      <c r="D181" s="26"/>
      <c r="E181" s="26"/>
      <c r="F181" s="26"/>
      <c r="G181" s="26"/>
      <c r="H181" s="26"/>
      <c r="I181" s="27"/>
      <c r="J181" s="26"/>
      <c r="K181" s="26"/>
      <c r="L181" s="26"/>
      <c r="M181" s="26"/>
      <c r="N181" s="26"/>
      <c r="O181" s="26"/>
      <c r="P181" s="26"/>
      <c r="Q181" s="26"/>
      <c r="R181" s="26"/>
      <c r="S181" s="26"/>
      <c r="T181" s="26"/>
    </row>
    <row r="182" spans="1:20" ht="11.25" customHeight="1">
      <c r="A182" s="26"/>
      <c r="B182" s="26"/>
      <c r="C182" s="26"/>
      <c r="D182" s="26"/>
      <c r="E182" s="26"/>
      <c r="F182" s="26"/>
      <c r="G182" s="26"/>
      <c r="H182" s="26"/>
      <c r="I182" s="27"/>
      <c r="J182" s="26"/>
      <c r="K182" s="26"/>
      <c r="L182" s="26"/>
      <c r="M182" s="26"/>
      <c r="N182" s="26"/>
      <c r="O182" s="26"/>
      <c r="P182" s="26"/>
      <c r="Q182" s="26"/>
      <c r="R182" s="26"/>
      <c r="S182" s="26"/>
      <c r="T182" s="26"/>
    </row>
    <row r="183" spans="1:20" ht="11.25" customHeight="1">
      <c r="A183" s="26"/>
      <c r="B183" s="26"/>
      <c r="C183" s="26"/>
      <c r="D183" s="26"/>
      <c r="E183" s="26"/>
      <c r="F183" s="26"/>
      <c r="G183" s="26"/>
      <c r="H183" s="26"/>
      <c r="I183" s="27"/>
      <c r="J183" s="26"/>
      <c r="K183" s="26"/>
      <c r="L183" s="26"/>
      <c r="M183" s="26"/>
      <c r="N183" s="26"/>
      <c r="O183" s="26"/>
      <c r="P183" s="26"/>
      <c r="Q183" s="26"/>
      <c r="R183" s="26"/>
      <c r="S183" s="26"/>
      <c r="T183" s="26"/>
    </row>
    <row r="184" spans="1:20" ht="11.25" customHeight="1">
      <c r="A184" s="26"/>
      <c r="B184" s="26"/>
      <c r="C184" s="26"/>
      <c r="D184" s="26"/>
      <c r="E184" s="26"/>
      <c r="F184" s="26"/>
      <c r="G184" s="26"/>
      <c r="H184" s="26"/>
      <c r="I184" s="27"/>
      <c r="J184" s="26"/>
      <c r="K184" s="26"/>
      <c r="L184" s="26"/>
      <c r="M184" s="26"/>
      <c r="N184" s="26"/>
      <c r="O184" s="26"/>
      <c r="P184" s="26"/>
      <c r="Q184" s="26"/>
      <c r="R184" s="26"/>
      <c r="S184" s="26"/>
      <c r="T184" s="26"/>
    </row>
    <row r="185" spans="1:20" ht="11.25" customHeight="1">
      <c r="A185" s="26"/>
      <c r="B185" s="26"/>
      <c r="C185" s="26"/>
      <c r="D185" s="26"/>
      <c r="E185" s="26"/>
      <c r="F185" s="26"/>
      <c r="G185" s="26"/>
      <c r="H185" s="26"/>
      <c r="I185" s="27"/>
      <c r="J185" s="26"/>
      <c r="K185" s="26"/>
      <c r="L185" s="26"/>
      <c r="M185" s="26"/>
      <c r="N185" s="26"/>
      <c r="O185" s="26"/>
      <c r="P185" s="26"/>
      <c r="Q185" s="26"/>
      <c r="R185" s="26"/>
      <c r="S185" s="26"/>
      <c r="T185" s="26"/>
    </row>
    <row r="186" spans="1:20" ht="11.25" customHeight="1">
      <c r="A186" s="26"/>
      <c r="B186" s="26"/>
      <c r="C186" s="26"/>
      <c r="D186" s="26"/>
      <c r="E186" s="26"/>
      <c r="F186" s="26"/>
      <c r="G186" s="26"/>
      <c r="H186" s="26"/>
      <c r="I186" s="27"/>
      <c r="J186" s="26"/>
      <c r="K186" s="26"/>
      <c r="L186" s="26"/>
      <c r="M186" s="26"/>
      <c r="N186" s="26"/>
      <c r="O186" s="26"/>
      <c r="P186" s="26"/>
      <c r="Q186" s="26"/>
      <c r="R186" s="26"/>
      <c r="S186" s="26"/>
      <c r="T186" s="26"/>
    </row>
    <row r="187" spans="1:20" ht="11.25" customHeight="1">
      <c r="A187" s="26"/>
      <c r="B187" s="26"/>
      <c r="C187" s="26"/>
      <c r="D187" s="26"/>
      <c r="E187" s="26"/>
      <c r="F187" s="26"/>
      <c r="G187" s="26"/>
      <c r="H187" s="26"/>
      <c r="I187" s="27"/>
      <c r="J187" s="26"/>
      <c r="K187" s="26"/>
      <c r="L187" s="26"/>
      <c r="M187" s="26"/>
      <c r="N187" s="26"/>
      <c r="O187" s="26"/>
      <c r="P187" s="26"/>
      <c r="Q187" s="26"/>
      <c r="R187" s="26"/>
      <c r="S187" s="26"/>
      <c r="T187" s="26"/>
    </row>
    <row r="188" spans="1:20" ht="11.25" customHeight="1">
      <c r="A188" s="26"/>
      <c r="B188" s="26"/>
      <c r="C188" s="26"/>
      <c r="D188" s="26"/>
      <c r="E188" s="26"/>
      <c r="F188" s="26"/>
      <c r="G188" s="26"/>
      <c r="H188" s="26"/>
      <c r="I188" s="27"/>
      <c r="J188" s="26"/>
      <c r="K188" s="26"/>
      <c r="L188" s="26"/>
      <c r="M188" s="26"/>
      <c r="N188" s="26"/>
      <c r="O188" s="26"/>
      <c r="P188" s="26"/>
      <c r="Q188" s="26"/>
      <c r="R188" s="26"/>
      <c r="S188" s="26"/>
      <c r="T188" s="26"/>
    </row>
    <row r="189" spans="1:20" ht="11.25" customHeight="1">
      <c r="A189" s="26"/>
      <c r="B189" s="26"/>
      <c r="C189" s="26"/>
      <c r="D189" s="26"/>
      <c r="E189" s="26"/>
      <c r="F189" s="26"/>
      <c r="G189" s="26"/>
      <c r="H189" s="26"/>
      <c r="I189" s="27"/>
      <c r="J189" s="26"/>
      <c r="K189" s="26"/>
      <c r="L189" s="26"/>
      <c r="M189" s="26"/>
      <c r="N189" s="26"/>
      <c r="O189" s="26"/>
      <c r="P189" s="26"/>
      <c r="Q189" s="26"/>
      <c r="R189" s="26"/>
      <c r="S189" s="26"/>
      <c r="T189" s="26"/>
    </row>
    <row r="190" spans="1:20" ht="11.25" customHeight="1">
      <c r="A190" s="26"/>
      <c r="B190" s="26"/>
      <c r="C190" s="26"/>
      <c r="D190" s="26"/>
      <c r="E190" s="26"/>
      <c r="F190" s="26"/>
      <c r="G190" s="26"/>
      <c r="H190" s="26"/>
      <c r="I190" s="27"/>
      <c r="J190" s="26"/>
      <c r="K190" s="26"/>
      <c r="L190" s="26"/>
      <c r="M190" s="26"/>
      <c r="N190" s="26"/>
      <c r="O190" s="26"/>
      <c r="P190" s="26"/>
      <c r="Q190" s="26"/>
      <c r="R190" s="26"/>
      <c r="S190" s="26"/>
      <c r="T190" s="26"/>
    </row>
    <row r="191" spans="1:20" ht="11.25" customHeight="1">
      <c r="A191" s="26"/>
      <c r="B191" s="26"/>
      <c r="C191" s="26"/>
      <c r="D191" s="26"/>
      <c r="E191" s="26"/>
      <c r="F191" s="26"/>
      <c r="G191" s="26"/>
      <c r="H191" s="26"/>
      <c r="I191" s="27"/>
      <c r="J191" s="26"/>
      <c r="K191" s="26"/>
      <c r="L191" s="26"/>
      <c r="M191" s="26"/>
      <c r="N191" s="26"/>
      <c r="O191" s="26"/>
      <c r="P191" s="26"/>
      <c r="Q191" s="26"/>
      <c r="R191" s="26"/>
      <c r="S191" s="26"/>
      <c r="T191" s="26"/>
    </row>
    <row r="192" spans="1:20" ht="11.25" customHeight="1">
      <c r="A192" s="26"/>
      <c r="B192" s="26"/>
      <c r="C192" s="26"/>
      <c r="D192" s="26"/>
      <c r="E192" s="26"/>
      <c r="F192" s="26"/>
      <c r="G192" s="26"/>
      <c r="H192" s="26"/>
      <c r="I192" s="27"/>
      <c r="J192" s="26"/>
      <c r="K192" s="26"/>
      <c r="L192" s="26"/>
      <c r="M192" s="26"/>
      <c r="N192" s="26"/>
      <c r="O192" s="26"/>
      <c r="P192" s="26"/>
      <c r="Q192" s="26"/>
      <c r="R192" s="26"/>
      <c r="S192" s="26"/>
      <c r="T192" s="26"/>
    </row>
    <row r="193" spans="1:20" ht="11.25" customHeight="1">
      <c r="A193" s="26"/>
      <c r="B193" s="26"/>
      <c r="C193" s="26"/>
      <c r="D193" s="26"/>
      <c r="E193" s="26"/>
      <c r="F193" s="26"/>
      <c r="G193" s="26"/>
      <c r="H193" s="26"/>
      <c r="I193" s="27"/>
      <c r="J193" s="26"/>
      <c r="K193" s="26"/>
      <c r="L193" s="26"/>
      <c r="M193" s="26"/>
      <c r="N193" s="26"/>
      <c r="O193" s="26"/>
      <c r="P193" s="26"/>
      <c r="Q193" s="26"/>
      <c r="R193" s="26"/>
      <c r="S193" s="26"/>
      <c r="T193" s="26"/>
    </row>
    <row r="194" spans="1:20" ht="11.25" customHeight="1">
      <c r="A194" s="26"/>
      <c r="B194" s="26"/>
      <c r="C194" s="26"/>
      <c r="D194" s="26"/>
      <c r="E194" s="26"/>
      <c r="F194" s="26"/>
      <c r="G194" s="26"/>
      <c r="H194" s="26"/>
      <c r="I194" s="27"/>
      <c r="J194" s="26"/>
      <c r="K194" s="26"/>
      <c r="L194" s="26"/>
      <c r="M194" s="26"/>
      <c r="N194" s="26"/>
      <c r="O194" s="26"/>
      <c r="P194" s="26"/>
      <c r="Q194" s="26"/>
      <c r="R194" s="26"/>
      <c r="S194" s="26"/>
      <c r="T194" s="26"/>
    </row>
    <row r="195" spans="1:20" ht="11.25" customHeight="1">
      <c r="A195" s="26"/>
      <c r="B195" s="26"/>
      <c r="C195" s="26"/>
      <c r="D195" s="26"/>
      <c r="E195" s="26"/>
      <c r="F195" s="26"/>
      <c r="G195" s="26"/>
      <c r="H195" s="26"/>
      <c r="I195" s="27"/>
      <c r="J195" s="26"/>
      <c r="K195" s="26"/>
      <c r="L195" s="26"/>
      <c r="M195" s="26"/>
      <c r="N195" s="26"/>
      <c r="O195" s="26"/>
      <c r="P195" s="26"/>
      <c r="Q195" s="26"/>
      <c r="R195" s="26"/>
      <c r="S195" s="26"/>
      <c r="T195" s="26"/>
    </row>
    <row r="196" spans="1:20" ht="11.25" customHeight="1">
      <c r="A196" s="26"/>
      <c r="B196" s="26"/>
      <c r="C196" s="26"/>
      <c r="D196" s="26"/>
      <c r="E196" s="26"/>
      <c r="F196" s="26"/>
      <c r="G196" s="26"/>
      <c r="H196" s="26"/>
      <c r="I196" s="27"/>
      <c r="J196" s="26"/>
      <c r="K196" s="26"/>
      <c r="L196" s="26"/>
      <c r="M196" s="26"/>
      <c r="N196" s="26"/>
      <c r="O196" s="26"/>
      <c r="P196" s="26"/>
      <c r="Q196" s="26"/>
      <c r="R196" s="26"/>
      <c r="S196" s="26"/>
      <c r="T196" s="26"/>
    </row>
    <row r="197" spans="1:20" ht="11.25" customHeight="1">
      <c r="A197" s="26"/>
      <c r="B197" s="26"/>
      <c r="C197" s="26"/>
      <c r="D197" s="26"/>
      <c r="E197" s="26"/>
      <c r="F197" s="26"/>
      <c r="G197" s="26"/>
      <c r="H197" s="26"/>
      <c r="I197" s="27"/>
      <c r="J197" s="26"/>
      <c r="K197" s="26"/>
      <c r="L197" s="26"/>
      <c r="M197" s="26"/>
      <c r="N197" s="26"/>
      <c r="O197" s="26"/>
      <c r="P197" s="26"/>
      <c r="Q197" s="26"/>
      <c r="R197" s="26"/>
      <c r="S197" s="26"/>
      <c r="T197" s="26"/>
    </row>
    <row r="198" spans="1:20" ht="11.25" customHeight="1">
      <c r="A198" s="26"/>
      <c r="B198" s="26"/>
      <c r="C198" s="26"/>
      <c r="D198" s="26"/>
      <c r="E198" s="26"/>
      <c r="F198" s="26"/>
      <c r="G198" s="26"/>
      <c r="H198" s="26"/>
      <c r="I198" s="27"/>
      <c r="J198" s="26"/>
      <c r="K198" s="26"/>
      <c r="L198" s="26"/>
      <c r="M198" s="26"/>
      <c r="N198" s="26"/>
      <c r="O198" s="26"/>
      <c r="P198" s="26"/>
      <c r="Q198" s="26"/>
      <c r="R198" s="26"/>
      <c r="S198" s="26"/>
      <c r="T198" s="26"/>
    </row>
    <row r="199" spans="1:20" ht="11.25" customHeight="1">
      <c r="A199" s="26"/>
      <c r="B199" s="26"/>
      <c r="C199" s="26"/>
      <c r="D199" s="26"/>
      <c r="E199" s="26"/>
      <c r="F199" s="26"/>
      <c r="G199" s="26"/>
      <c r="H199" s="26"/>
      <c r="I199" s="27"/>
      <c r="J199" s="26"/>
      <c r="K199" s="26"/>
      <c r="L199" s="26"/>
      <c r="M199" s="26"/>
      <c r="N199" s="26"/>
      <c r="O199" s="26"/>
      <c r="P199" s="26"/>
      <c r="Q199" s="26"/>
      <c r="R199" s="26"/>
      <c r="S199" s="26"/>
      <c r="T199" s="26"/>
    </row>
    <row r="200" spans="1:20" ht="11.25" customHeight="1">
      <c r="A200" s="26"/>
      <c r="B200" s="26"/>
      <c r="C200" s="26"/>
      <c r="D200" s="26"/>
      <c r="E200" s="26"/>
      <c r="F200" s="26"/>
      <c r="G200" s="26"/>
      <c r="H200" s="26"/>
      <c r="I200" s="27"/>
      <c r="J200" s="26"/>
      <c r="K200" s="26"/>
      <c r="L200" s="26"/>
      <c r="M200" s="26"/>
      <c r="N200" s="26"/>
      <c r="O200" s="26"/>
      <c r="P200" s="26"/>
      <c r="Q200" s="26"/>
      <c r="R200" s="26"/>
      <c r="S200" s="26"/>
      <c r="T200" s="26"/>
    </row>
    <row r="201" spans="1:20" ht="11.25" customHeight="1">
      <c r="A201" s="26"/>
      <c r="B201" s="26"/>
      <c r="C201" s="26"/>
      <c r="D201" s="26"/>
      <c r="E201" s="26"/>
      <c r="F201" s="26"/>
      <c r="G201" s="26"/>
      <c r="H201" s="26"/>
      <c r="I201" s="27"/>
      <c r="J201" s="26"/>
      <c r="K201" s="26"/>
      <c r="L201" s="26"/>
      <c r="M201" s="26"/>
      <c r="N201" s="26"/>
      <c r="O201" s="26"/>
      <c r="P201" s="26"/>
      <c r="Q201" s="26"/>
      <c r="R201" s="26"/>
      <c r="S201" s="26"/>
      <c r="T201" s="26"/>
    </row>
    <row r="202" spans="1:20" ht="11.25" customHeight="1">
      <c r="A202" s="26"/>
      <c r="B202" s="26"/>
      <c r="C202" s="26"/>
      <c r="D202" s="26"/>
      <c r="E202" s="26"/>
      <c r="F202" s="26"/>
      <c r="G202" s="26"/>
      <c r="H202" s="26"/>
      <c r="I202" s="27"/>
      <c r="J202" s="26"/>
      <c r="K202" s="26"/>
      <c r="L202" s="26"/>
      <c r="M202" s="26"/>
      <c r="N202" s="26"/>
      <c r="O202" s="26"/>
      <c r="P202" s="26"/>
      <c r="Q202" s="26"/>
      <c r="R202" s="26"/>
      <c r="S202" s="26"/>
      <c r="T202" s="26"/>
    </row>
    <row r="203" spans="1:20" ht="11.25" customHeight="1">
      <c r="A203" s="26"/>
      <c r="B203" s="26"/>
      <c r="C203" s="26"/>
      <c r="D203" s="26"/>
      <c r="E203" s="26"/>
      <c r="F203" s="26"/>
      <c r="G203" s="26"/>
      <c r="H203" s="26"/>
      <c r="I203" s="27"/>
      <c r="J203" s="26"/>
      <c r="K203" s="26"/>
      <c r="L203" s="26"/>
      <c r="M203" s="26"/>
      <c r="N203" s="26"/>
      <c r="O203" s="26"/>
      <c r="P203" s="26"/>
      <c r="Q203" s="26"/>
      <c r="R203" s="26"/>
      <c r="S203" s="26"/>
      <c r="T203" s="26"/>
    </row>
    <row r="204" spans="1:20" ht="11.25" customHeight="1">
      <c r="A204" s="26"/>
      <c r="B204" s="26"/>
      <c r="C204" s="26"/>
      <c r="D204" s="26"/>
      <c r="E204" s="26"/>
      <c r="F204" s="26"/>
      <c r="G204" s="26"/>
      <c r="H204" s="26"/>
      <c r="I204" s="27"/>
      <c r="J204" s="26"/>
      <c r="K204" s="26"/>
      <c r="L204" s="26"/>
      <c r="M204" s="26"/>
      <c r="N204" s="26"/>
      <c r="O204" s="26"/>
      <c r="P204" s="26"/>
      <c r="Q204" s="26"/>
      <c r="R204" s="26"/>
      <c r="S204" s="26"/>
      <c r="T204" s="26"/>
    </row>
    <row r="205" spans="1:20" ht="11.25" customHeight="1">
      <c r="A205" s="26"/>
      <c r="B205" s="26"/>
      <c r="C205" s="26"/>
      <c r="D205" s="26"/>
      <c r="E205" s="26"/>
      <c r="F205" s="26"/>
      <c r="G205" s="26"/>
      <c r="H205" s="26"/>
      <c r="I205" s="27"/>
      <c r="J205" s="26"/>
      <c r="K205" s="26"/>
      <c r="L205" s="26"/>
      <c r="M205" s="26"/>
      <c r="N205" s="26"/>
      <c r="O205" s="26"/>
      <c r="P205" s="26"/>
      <c r="Q205" s="26"/>
      <c r="R205" s="26"/>
      <c r="S205" s="26"/>
      <c r="T205" s="26"/>
    </row>
    <row r="206" spans="1:20" ht="11.25" customHeight="1">
      <c r="A206" s="26"/>
      <c r="B206" s="26"/>
      <c r="C206" s="26"/>
      <c r="D206" s="26"/>
      <c r="E206" s="26"/>
      <c r="F206" s="26"/>
      <c r="G206" s="26"/>
      <c r="H206" s="26"/>
      <c r="I206" s="27"/>
      <c r="J206" s="26"/>
      <c r="K206" s="26"/>
      <c r="L206" s="26"/>
      <c r="M206" s="26"/>
      <c r="N206" s="26"/>
      <c r="O206" s="26"/>
      <c r="P206" s="26"/>
      <c r="Q206" s="26"/>
      <c r="R206" s="26"/>
      <c r="S206" s="26"/>
      <c r="T206" s="26"/>
    </row>
    <row r="207" spans="1:20" ht="11.25" customHeight="1">
      <c r="A207" s="26"/>
      <c r="B207" s="26"/>
      <c r="C207" s="26"/>
      <c r="D207" s="26"/>
      <c r="E207" s="26"/>
      <c r="F207" s="26"/>
      <c r="G207" s="26"/>
      <c r="H207" s="26"/>
      <c r="I207" s="27"/>
      <c r="J207" s="26"/>
      <c r="K207" s="26"/>
      <c r="L207" s="26"/>
      <c r="M207" s="26"/>
      <c r="N207" s="26"/>
      <c r="O207" s="26"/>
      <c r="P207" s="26"/>
      <c r="Q207" s="26"/>
      <c r="R207" s="26"/>
      <c r="S207" s="26"/>
      <c r="T207" s="26"/>
    </row>
    <row r="208" spans="1:20" ht="11.25" customHeight="1">
      <c r="A208" s="26"/>
      <c r="B208" s="26"/>
      <c r="C208" s="26"/>
      <c r="D208" s="26"/>
      <c r="E208" s="26"/>
      <c r="F208" s="26"/>
      <c r="G208" s="26"/>
      <c r="H208" s="26"/>
      <c r="I208" s="27"/>
      <c r="J208" s="26"/>
      <c r="K208" s="26"/>
      <c r="L208" s="26"/>
      <c r="M208" s="26"/>
      <c r="N208" s="26"/>
      <c r="O208" s="26"/>
      <c r="P208" s="26"/>
      <c r="Q208" s="26"/>
      <c r="R208" s="26"/>
      <c r="S208" s="26"/>
      <c r="T208" s="26"/>
    </row>
    <row r="209" spans="1:20" ht="11.25" customHeight="1">
      <c r="A209" s="26"/>
      <c r="B209" s="26"/>
      <c r="C209" s="26"/>
      <c r="D209" s="26"/>
      <c r="E209" s="26"/>
      <c r="F209" s="26"/>
      <c r="G209" s="26"/>
      <c r="H209" s="26"/>
      <c r="I209" s="27"/>
      <c r="J209" s="26"/>
      <c r="K209" s="26"/>
      <c r="L209" s="26"/>
      <c r="M209" s="26"/>
      <c r="N209" s="26"/>
      <c r="O209" s="26"/>
      <c r="P209" s="26"/>
      <c r="Q209" s="26"/>
      <c r="R209" s="26"/>
      <c r="S209" s="26"/>
      <c r="T209" s="26"/>
    </row>
    <row r="210" spans="1:20" ht="11.25" customHeight="1">
      <c r="A210" s="26"/>
      <c r="B210" s="26"/>
      <c r="C210" s="26"/>
      <c r="D210" s="26"/>
      <c r="E210" s="26"/>
      <c r="F210" s="26"/>
      <c r="G210" s="26"/>
      <c r="H210" s="26"/>
      <c r="I210" s="27"/>
      <c r="J210" s="26"/>
      <c r="K210" s="26"/>
      <c r="L210" s="26"/>
      <c r="M210" s="26"/>
      <c r="N210" s="26"/>
      <c r="O210" s="26"/>
      <c r="P210" s="26"/>
      <c r="Q210" s="26"/>
      <c r="R210" s="26"/>
      <c r="S210" s="26"/>
      <c r="T210" s="26"/>
    </row>
    <row r="211" spans="1:20" ht="11.25" customHeight="1">
      <c r="A211" s="26"/>
      <c r="B211" s="26"/>
      <c r="C211" s="26"/>
      <c r="D211" s="26"/>
      <c r="E211" s="26"/>
      <c r="F211" s="26"/>
      <c r="G211" s="26"/>
      <c r="H211" s="26"/>
      <c r="I211" s="27"/>
      <c r="J211" s="26"/>
      <c r="K211" s="26"/>
      <c r="L211" s="26"/>
      <c r="M211" s="26"/>
      <c r="N211" s="26"/>
      <c r="O211" s="26"/>
      <c r="P211" s="26"/>
      <c r="Q211" s="26"/>
      <c r="R211" s="26"/>
      <c r="S211" s="26"/>
      <c r="T211" s="26"/>
    </row>
    <row r="212" spans="1:20" ht="11.25" customHeight="1">
      <c r="A212" s="26"/>
      <c r="B212" s="26"/>
      <c r="C212" s="26"/>
      <c r="D212" s="26"/>
      <c r="E212" s="26"/>
      <c r="F212" s="26"/>
      <c r="G212" s="26"/>
      <c r="H212" s="26"/>
      <c r="I212" s="27"/>
      <c r="J212" s="26"/>
      <c r="K212" s="26"/>
      <c r="L212" s="26"/>
      <c r="M212" s="26"/>
      <c r="N212" s="26"/>
      <c r="O212" s="26"/>
      <c r="P212" s="26"/>
      <c r="Q212" s="26"/>
      <c r="R212" s="26"/>
      <c r="S212" s="26"/>
      <c r="T212" s="26"/>
    </row>
    <row r="213" spans="1:20" ht="11.25" customHeight="1">
      <c r="A213" s="26"/>
      <c r="B213" s="26"/>
      <c r="C213" s="26"/>
      <c r="D213" s="26"/>
      <c r="E213" s="26"/>
      <c r="F213" s="26"/>
      <c r="G213" s="26"/>
      <c r="H213" s="26"/>
      <c r="I213" s="27"/>
      <c r="J213" s="26"/>
      <c r="K213" s="26"/>
      <c r="L213" s="26"/>
      <c r="M213" s="26"/>
      <c r="N213" s="26"/>
      <c r="O213" s="26"/>
      <c r="P213" s="26"/>
      <c r="Q213" s="26"/>
      <c r="R213" s="26"/>
      <c r="S213" s="26"/>
      <c r="T213" s="26"/>
    </row>
    <row r="214" spans="1:20" ht="11.25" customHeight="1">
      <c r="A214" s="26"/>
      <c r="B214" s="26"/>
      <c r="C214" s="26"/>
      <c r="D214" s="26"/>
      <c r="E214" s="26"/>
      <c r="F214" s="26"/>
      <c r="G214" s="26"/>
      <c r="H214" s="26"/>
      <c r="I214" s="27"/>
      <c r="J214" s="26"/>
      <c r="K214" s="26"/>
      <c r="L214" s="26"/>
      <c r="M214" s="26"/>
      <c r="N214" s="26"/>
      <c r="O214" s="26"/>
      <c r="P214" s="26"/>
      <c r="Q214" s="26"/>
      <c r="R214" s="26"/>
      <c r="S214" s="26"/>
      <c r="T214" s="26"/>
    </row>
    <row r="215" spans="1:20" ht="11.25" customHeight="1">
      <c r="A215" s="26"/>
      <c r="B215" s="26"/>
      <c r="C215" s="26"/>
      <c r="D215" s="26"/>
      <c r="E215" s="26"/>
      <c r="F215" s="26"/>
      <c r="G215" s="26"/>
      <c r="H215" s="26"/>
      <c r="I215" s="27"/>
      <c r="J215" s="26"/>
      <c r="K215" s="26"/>
      <c r="L215" s="26"/>
      <c r="M215" s="26"/>
      <c r="N215" s="26"/>
      <c r="O215" s="26"/>
      <c r="P215" s="26"/>
      <c r="Q215" s="26"/>
      <c r="R215" s="26"/>
      <c r="S215" s="26"/>
      <c r="T215" s="26"/>
    </row>
    <row r="216" spans="1:20" ht="11.25" customHeight="1">
      <c r="A216" s="26"/>
      <c r="B216" s="26"/>
      <c r="C216" s="26"/>
      <c r="D216" s="26"/>
      <c r="E216" s="26"/>
      <c r="F216" s="26"/>
      <c r="G216" s="26"/>
      <c r="H216" s="26"/>
      <c r="I216" s="27"/>
      <c r="J216" s="26"/>
      <c r="K216" s="26"/>
      <c r="L216" s="26"/>
      <c r="M216" s="26"/>
      <c r="N216" s="26"/>
      <c r="O216" s="26"/>
      <c r="P216" s="26"/>
      <c r="Q216" s="26"/>
      <c r="R216" s="26"/>
      <c r="S216" s="26"/>
      <c r="T216" s="26"/>
    </row>
    <row r="217" spans="1:20" ht="11.25" customHeight="1">
      <c r="A217" s="26"/>
      <c r="B217" s="26"/>
      <c r="C217" s="26"/>
      <c r="D217" s="26"/>
      <c r="E217" s="26"/>
      <c r="F217" s="26"/>
      <c r="G217" s="26"/>
      <c r="H217" s="26"/>
      <c r="I217" s="27"/>
      <c r="J217" s="26"/>
      <c r="K217" s="26"/>
      <c r="L217" s="26"/>
      <c r="M217" s="26"/>
      <c r="N217" s="26"/>
      <c r="O217" s="26"/>
      <c r="P217" s="26"/>
      <c r="Q217" s="26"/>
      <c r="R217" s="26"/>
      <c r="S217" s="26"/>
      <c r="T217" s="26"/>
    </row>
    <row r="218" spans="1:20" ht="11.25" customHeight="1">
      <c r="A218" s="26"/>
      <c r="B218" s="26"/>
      <c r="C218" s="26"/>
      <c r="D218" s="26"/>
      <c r="E218" s="26"/>
      <c r="F218" s="26"/>
      <c r="G218" s="26"/>
      <c r="H218" s="26"/>
      <c r="I218" s="27"/>
      <c r="J218" s="26"/>
      <c r="K218" s="26"/>
      <c r="L218" s="26"/>
      <c r="M218" s="26"/>
      <c r="N218" s="26"/>
      <c r="O218" s="26"/>
      <c r="P218" s="26"/>
      <c r="Q218" s="26"/>
      <c r="R218" s="26"/>
      <c r="S218" s="26"/>
      <c r="T218" s="26"/>
    </row>
    <row r="219" spans="1:20" ht="11.25" customHeight="1">
      <c r="A219" s="26"/>
      <c r="B219" s="26"/>
      <c r="C219" s="26"/>
      <c r="D219" s="26"/>
      <c r="E219" s="26"/>
      <c r="F219" s="26"/>
      <c r="G219" s="26"/>
      <c r="H219" s="26"/>
      <c r="I219" s="27"/>
      <c r="J219" s="26"/>
      <c r="K219" s="26"/>
      <c r="L219" s="26"/>
      <c r="M219" s="26"/>
      <c r="N219" s="26"/>
      <c r="O219" s="26"/>
      <c r="P219" s="26"/>
      <c r="Q219" s="26"/>
      <c r="R219" s="26"/>
      <c r="S219" s="26"/>
      <c r="T219" s="26"/>
    </row>
    <row r="220" spans="1:20" ht="11.25" customHeight="1">
      <c r="A220" s="26"/>
      <c r="B220" s="26"/>
      <c r="C220" s="26"/>
      <c r="D220" s="26"/>
      <c r="E220" s="26"/>
      <c r="F220" s="26"/>
      <c r="G220" s="26"/>
      <c r="H220" s="26"/>
      <c r="I220" s="27"/>
      <c r="J220" s="26"/>
      <c r="K220" s="26"/>
      <c r="L220" s="26"/>
      <c r="M220" s="26"/>
      <c r="N220" s="26"/>
      <c r="O220" s="26"/>
      <c r="P220" s="26"/>
      <c r="Q220" s="26"/>
      <c r="R220" s="26"/>
      <c r="S220" s="26"/>
      <c r="T220" s="26"/>
    </row>
    <row r="221" spans="1:20" ht="11.25" customHeight="1">
      <c r="A221" s="26"/>
      <c r="B221" s="26"/>
      <c r="C221" s="26"/>
      <c r="D221" s="26"/>
      <c r="E221" s="26"/>
      <c r="F221" s="26"/>
      <c r="G221" s="26"/>
      <c r="H221" s="26"/>
      <c r="I221" s="27"/>
      <c r="J221" s="26"/>
      <c r="K221" s="26"/>
      <c r="L221" s="26"/>
      <c r="M221" s="26"/>
      <c r="N221" s="26"/>
      <c r="O221" s="26"/>
      <c r="P221" s="26"/>
      <c r="Q221" s="26"/>
      <c r="R221" s="26"/>
      <c r="S221" s="26"/>
      <c r="T221" s="26"/>
    </row>
    <row r="222" spans="1:20" ht="11.25" customHeight="1">
      <c r="A222" s="26"/>
      <c r="B222" s="26"/>
      <c r="C222" s="26"/>
      <c r="D222" s="26"/>
      <c r="E222" s="26"/>
      <c r="F222" s="26"/>
      <c r="G222" s="26"/>
      <c r="H222" s="26"/>
      <c r="I222" s="27"/>
      <c r="J222" s="26"/>
      <c r="K222" s="26"/>
      <c r="L222" s="26"/>
      <c r="M222" s="26"/>
      <c r="N222" s="26"/>
      <c r="O222" s="26"/>
      <c r="P222" s="26"/>
      <c r="Q222" s="26"/>
      <c r="R222" s="26"/>
      <c r="S222" s="26"/>
      <c r="T222" s="26"/>
    </row>
    <row r="223" spans="1:20" ht="11.25" customHeight="1">
      <c r="A223" s="26"/>
      <c r="B223" s="26"/>
      <c r="C223" s="26"/>
      <c r="D223" s="26"/>
      <c r="E223" s="26"/>
      <c r="F223" s="26"/>
      <c r="G223" s="26"/>
      <c r="H223" s="26"/>
      <c r="I223" s="27"/>
      <c r="J223" s="26"/>
      <c r="K223" s="26"/>
      <c r="L223" s="26"/>
      <c r="M223" s="26"/>
      <c r="N223" s="26"/>
      <c r="O223" s="26"/>
      <c r="P223" s="26"/>
      <c r="Q223" s="26"/>
      <c r="R223" s="26"/>
      <c r="S223" s="26"/>
      <c r="T223" s="26"/>
    </row>
    <row r="224" spans="1:20" ht="11.25" customHeight="1">
      <c r="A224" s="26"/>
      <c r="B224" s="26"/>
      <c r="C224" s="26"/>
      <c r="D224" s="26"/>
      <c r="E224" s="26"/>
      <c r="F224" s="26"/>
      <c r="G224" s="26"/>
      <c r="H224" s="26"/>
      <c r="I224" s="27"/>
      <c r="J224" s="26"/>
      <c r="K224" s="26"/>
      <c r="L224" s="26"/>
      <c r="M224" s="26"/>
      <c r="N224" s="26"/>
      <c r="O224" s="26"/>
      <c r="P224" s="26"/>
      <c r="Q224" s="26"/>
      <c r="R224" s="26"/>
      <c r="S224" s="26"/>
      <c r="T224" s="26"/>
    </row>
    <row r="225" spans="1:20" ht="11.25" customHeight="1">
      <c r="A225" s="26"/>
      <c r="B225" s="26"/>
      <c r="C225" s="26"/>
      <c r="D225" s="26"/>
      <c r="E225" s="26"/>
      <c r="F225" s="26"/>
      <c r="G225" s="26"/>
      <c r="H225" s="26"/>
      <c r="I225" s="27"/>
      <c r="J225" s="26"/>
      <c r="K225" s="26"/>
      <c r="L225" s="26"/>
      <c r="M225" s="26"/>
      <c r="N225" s="26"/>
      <c r="O225" s="26"/>
      <c r="P225" s="26"/>
      <c r="Q225" s="26"/>
      <c r="R225" s="26"/>
      <c r="S225" s="26"/>
      <c r="T225" s="26"/>
    </row>
    <row r="226" spans="1:20" ht="11.25" customHeight="1">
      <c r="A226" s="26"/>
      <c r="B226" s="26"/>
      <c r="C226" s="26"/>
      <c r="D226" s="26"/>
      <c r="E226" s="26"/>
      <c r="F226" s="26"/>
      <c r="G226" s="26"/>
      <c r="H226" s="26"/>
      <c r="I226" s="27"/>
      <c r="J226" s="26"/>
      <c r="K226" s="26"/>
      <c r="L226" s="26"/>
      <c r="M226" s="26"/>
      <c r="N226" s="26"/>
      <c r="O226" s="26"/>
      <c r="P226" s="26"/>
      <c r="Q226" s="26"/>
      <c r="R226" s="26"/>
      <c r="S226" s="26"/>
      <c r="T226" s="26"/>
    </row>
    <row r="227" spans="1:20" ht="11.25" customHeight="1">
      <c r="A227" s="26"/>
      <c r="B227" s="26"/>
      <c r="C227" s="26"/>
      <c r="D227" s="26"/>
      <c r="E227" s="26"/>
      <c r="F227" s="26"/>
      <c r="G227" s="26"/>
      <c r="H227" s="26"/>
      <c r="I227" s="27"/>
      <c r="J227" s="26"/>
      <c r="K227" s="26"/>
      <c r="L227" s="26"/>
      <c r="M227" s="26"/>
      <c r="N227" s="26"/>
      <c r="O227" s="26"/>
      <c r="P227" s="26"/>
      <c r="Q227" s="26"/>
      <c r="R227" s="26"/>
      <c r="S227" s="26"/>
      <c r="T227" s="26"/>
    </row>
    <row r="228" spans="1:20" ht="11.25" customHeight="1">
      <c r="A228" s="26"/>
      <c r="B228" s="26"/>
      <c r="C228" s="26"/>
      <c r="D228" s="26"/>
      <c r="E228" s="26"/>
      <c r="F228" s="26"/>
      <c r="G228" s="26"/>
      <c r="H228" s="26"/>
      <c r="I228" s="27"/>
      <c r="J228" s="26"/>
      <c r="K228" s="26"/>
      <c r="L228" s="26"/>
      <c r="M228" s="26"/>
      <c r="N228" s="26"/>
      <c r="O228" s="26"/>
      <c r="P228" s="26"/>
      <c r="Q228" s="26"/>
      <c r="R228" s="26"/>
      <c r="S228" s="26"/>
      <c r="T228" s="26"/>
    </row>
    <row r="229" spans="1:20" ht="11.25" customHeight="1">
      <c r="A229" s="26"/>
      <c r="B229" s="26"/>
      <c r="C229" s="26"/>
      <c r="D229" s="26"/>
      <c r="E229" s="26"/>
      <c r="F229" s="26"/>
      <c r="G229" s="26"/>
      <c r="H229" s="26"/>
      <c r="I229" s="27"/>
      <c r="J229" s="26"/>
      <c r="K229" s="26"/>
      <c r="L229" s="26"/>
      <c r="M229" s="26"/>
      <c r="N229" s="26"/>
      <c r="O229" s="26"/>
      <c r="P229" s="26"/>
      <c r="Q229" s="26"/>
      <c r="R229" s="26"/>
      <c r="S229" s="26"/>
      <c r="T229" s="26"/>
    </row>
    <row r="230" spans="1:20" ht="11.25" customHeight="1">
      <c r="A230" s="26"/>
      <c r="B230" s="26"/>
      <c r="C230" s="26"/>
      <c r="D230" s="26"/>
      <c r="E230" s="26"/>
      <c r="F230" s="26"/>
      <c r="G230" s="26"/>
      <c r="H230" s="26"/>
      <c r="I230" s="27"/>
      <c r="J230" s="26"/>
      <c r="K230" s="26"/>
      <c r="L230" s="26"/>
      <c r="M230" s="26"/>
      <c r="N230" s="26"/>
      <c r="O230" s="26"/>
      <c r="P230" s="26"/>
      <c r="Q230" s="26"/>
      <c r="R230" s="26"/>
      <c r="S230" s="26"/>
      <c r="T230" s="26"/>
    </row>
    <row r="231" spans="1:20" ht="11.25" customHeight="1">
      <c r="A231" s="26"/>
      <c r="B231" s="26"/>
      <c r="C231" s="26"/>
      <c r="D231" s="26"/>
      <c r="E231" s="26"/>
      <c r="F231" s="26"/>
      <c r="G231" s="26"/>
      <c r="H231" s="26"/>
      <c r="I231" s="27"/>
      <c r="J231" s="26"/>
      <c r="K231" s="26"/>
      <c r="L231" s="26"/>
      <c r="M231" s="26"/>
      <c r="N231" s="26"/>
      <c r="O231" s="26"/>
      <c r="P231" s="26"/>
      <c r="Q231" s="26"/>
      <c r="R231" s="26"/>
      <c r="S231" s="26"/>
      <c r="T231" s="26"/>
    </row>
    <row r="232" spans="1:20" ht="11.25" customHeight="1">
      <c r="A232" s="26"/>
      <c r="B232" s="26"/>
      <c r="C232" s="26"/>
      <c r="D232" s="26"/>
      <c r="E232" s="26"/>
      <c r="F232" s="26"/>
      <c r="G232" s="26"/>
      <c r="H232" s="26"/>
      <c r="I232" s="27"/>
      <c r="J232" s="26"/>
      <c r="K232" s="26"/>
      <c r="L232" s="26"/>
      <c r="M232" s="26"/>
      <c r="N232" s="26"/>
      <c r="O232" s="26"/>
      <c r="P232" s="26"/>
      <c r="Q232" s="26"/>
      <c r="R232" s="26"/>
      <c r="S232" s="26"/>
      <c r="T232" s="26"/>
    </row>
    <row r="233" spans="1:20" ht="11.25" customHeight="1">
      <c r="A233" s="26"/>
      <c r="B233" s="26"/>
      <c r="C233" s="26"/>
      <c r="D233" s="26"/>
      <c r="E233" s="26"/>
      <c r="F233" s="26"/>
      <c r="G233" s="26"/>
      <c r="H233" s="26"/>
      <c r="I233" s="27"/>
      <c r="J233" s="26"/>
      <c r="K233" s="26"/>
      <c r="L233" s="26"/>
      <c r="M233" s="26"/>
      <c r="N233" s="26"/>
      <c r="O233" s="26"/>
      <c r="P233" s="26"/>
      <c r="Q233" s="26"/>
      <c r="R233" s="26"/>
      <c r="S233" s="26"/>
      <c r="T233" s="26"/>
    </row>
    <row r="234" spans="1:20" ht="11.25" customHeight="1">
      <c r="A234" s="26"/>
      <c r="B234" s="26"/>
      <c r="C234" s="26"/>
      <c r="D234" s="26"/>
      <c r="E234" s="26"/>
      <c r="F234" s="26"/>
      <c r="G234" s="26"/>
      <c r="H234" s="26"/>
      <c r="I234" s="27"/>
      <c r="J234" s="26"/>
      <c r="K234" s="26"/>
      <c r="L234" s="26"/>
      <c r="M234" s="26"/>
      <c r="N234" s="26"/>
      <c r="O234" s="26"/>
      <c r="P234" s="26"/>
      <c r="Q234" s="26"/>
      <c r="R234" s="26"/>
      <c r="S234" s="26"/>
      <c r="T234" s="26"/>
    </row>
    <row r="235" spans="1:20" ht="11.25" customHeight="1">
      <c r="A235" s="26"/>
      <c r="B235" s="26"/>
      <c r="C235" s="26"/>
      <c r="D235" s="26"/>
      <c r="E235" s="26"/>
      <c r="F235" s="26"/>
      <c r="G235" s="26"/>
      <c r="H235" s="26"/>
      <c r="I235" s="27"/>
      <c r="J235" s="26"/>
      <c r="K235" s="26"/>
      <c r="L235" s="26"/>
      <c r="M235" s="26"/>
      <c r="N235" s="26"/>
      <c r="O235" s="26"/>
      <c r="P235" s="26"/>
      <c r="Q235" s="26"/>
      <c r="R235" s="26"/>
      <c r="S235" s="26"/>
      <c r="T235" s="26"/>
    </row>
    <row r="236" spans="1:20" ht="11.25" customHeight="1">
      <c r="A236" s="26"/>
      <c r="B236" s="26"/>
      <c r="C236" s="26"/>
      <c r="D236" s="26"/>
      <c r="E236" s="26"/>
      <c r="F236" s="26"/>
      <c r="G236" s="26"/>
      <c r="H236" s="26"/>
      <c r="I236" s="27"/>
      <c r="J236" s="26"/>
      <c r="K236" s="26"/>
      <c r="L236" s="26"/>
      <c r="M236" s="26"/>
      <c r="N236" s="26"/>
      <c r="O236" s="26"/>
      <c r="P236" s="26"/>
      <c r="Q236" s="26"/>
      <c r="R236" s="26"/>
      <c r="S236" s="26"/>
      <c r="T236" s="26"/>
    </row>
    <row r="237" spans="1:20" ht="11.25" customHeight="1">
      <c r="A237" s="26"/>
      <c r="B237" s="26"/>
      <c r="C237" s="26"/>
      <c r="D237" s="26"/>
      <c r="E237" s="26"/>
      <c r="F237" s="26"/>
      <c r="G237" s="26"/>
      <c r="H237" s="26"/>
      <c r="I237" s="27"/>
      <c r="J237" s="26"/>
      <c r="K237" s="26"/>
      <c r="L237" s="26"/>
      <c r="M237" s="26"/>
      <c r="N237" s="26"/>
      <c r="O237" s="26"/>
      <c r="P237" s="26"/>
      <c r="Q237" s="26"/>
      <c r="R237" s="26"/>
      <c r="S237" s="26"/>
      <c r="T237" s="26"/>
    </row>
    <row r="238" spans="1:20" ht="11.25" customHeight="1">
      <c r="A238" s="26"/>
      <c r="B238" s="26"/>
      <c r="C238" s="26"/>
      <c r="D238" s="26"/>
      <c r="E238" s="26"/>
      <c r="F238" s="26"/>
      <c r="G238" s="26"/>
      <c r="H238" s="26"/>
      <c r="I238" s="27"/>
      <c r="J238" s="26"/>
      <c r="K238" s="26"/>
      <c r="L238" s="26"/>
      <c r="M238" s="26"/>
      <c r="N238" s="26"/>
      <c r="O238" s="26"/>
      <c r="P238" s="26"/>
      <c r="Q238" s="26"/>
      <c r="R238" s="26"/>
      <c r="S238" s="26"/>
      <c r="T238" s="26"/>
    </row>
    <row r="239" spans="1:20" ht="11.25" customHeight="1">
      <c r="A239" s="26"/>
      <c r="B239" s="26"/>
      <c r="C239" s="26"/>
      <c r="D239" s="26"/>
      <c r="E239" s="26"/>
      <c r="F239" s="26"/>
      <c r="G239" s="26"/>
      <c r="H239" s="26"/>
      <c r="I239" s="27"/>
      <c r="J239" s="26"/>
      <c r="K239" s="26"/>
      <c r="L239" s="26"/>
      <c r="M239" s="26"/>
      <c r="N239" s="26"/>
      <c r="O239" s="26"/>
      <c r="P239" s="26"/>
      <c r="Q239" s="26"/>
      <c r="R239" s="26"/>
      <c r="S239" s="26"/>
      <c r="T239" s="26"/>
    </row>
    <row r="240" spans="1:20" ht="11.25" customHeight="1">
      <c r="A240" s="26"/>
      <c r="B240" s="26"/>
      <c r="C240" s="26"/>
      <c r="D240" s="26"/>
      <c r="E240" s="26"/>
      <c r="F240" s="26"/>
      <c r="G240" s="26"/>
      <c r="H240" s="26"/>
      <c r="I240" s="27"/>
      <c r="J240" s="26"/>
      <c r="K240" s="26"/>
      <c r="L240" s="26"/>
      <c r="M240" s="26"/>
      <c r="N240" s="26"/>
      <c r="O240" s="26"/>
      <c r="P240" s="26"/>
      <c r="Q240" s="26"/>
      <c r="R240" s="26"/>
      <c r="S240" s="26"/>
      <c r="T240" s="26"/>
    </row>
    <row r="241" spans="1:20" ht="11.25" customHeight="1">
      <c r="A241" s="26"/>
      <c r="B241" s="26"/>
      <c r="C241" s="26"/>
      <c r="D241" s="26"/>
      <c r="E241" s="26"/>
      <c r="F241" s="26"/>
      <c r="G241" s="26"/>
      <c r="H241" s="26"/>
      <c r="I241" s="27"/>
      <c r="J241" s="26"/>
      <c r="K241" s="26"/>
      <c r="L241" s="26"/>
      <c r="M241" s="26"/>
      <c r="N241" s="26"/>
      <c r="O241" s="26"/>
      <c r="P241" s="26"/>
      <c r="Q241" s="26"/>
      <c r="R241" s="26"/>
      <c r="S241" s="26"/>
      <c r="T241" s="26"/>
    </row>
    <row r="242" spans="1:20" ht="11.25" customHeight="1">
      <c r="A242" s="26"/>
      <c r="B242" s="26"/>
      <c r="C242" s="26"/>
      <c r="D242" s="26"/>
      <c r="E242" s="26"/>
      <c r="F242" s="26"/>
      <c r="G242" s="26"/>
      <c r="H242" s="26"/>
      <c r="I242" s="27"/>
      <c r="J242" s="26"/>
      <c r="K242" s="26"/>
      <c r="L242" s="26"/>
      <c r="M242" s="26"/>
      <c r="N242" s="26"/>
      <c r="O242" s="26"/>
      <c r="P242" s="26"/>
      <c r="Q242" s="26"/>
      <c r="R242" s="26"/>
      <c r="S242" s="26"/>
      <c r="T242" s="26"/>
    </row>
    <row r="243" spans="1:20" ht="11.25" customHeight="1">
      <c r="A243" s="26"/>
      <c r="B243" s="26"/>
      <c r="C243" s="26"/>
      <c r="D243" s="26"/>
      <c r="E243" s="26"/>
      <c r="F243" s="26"/>
      <c r="G243" s="26"/>
      <c r="H243" s="26"/>
      <c r="I243" s="27"/>
      <c r="J243" s="26"/>
      <c r="K243" s="26"/>
      <c r="L243" s="26"/>
      <c r="M243" s="26"/>
      <c r="N243" s="26"/>
      <c r="O243" s="26"/>
      <c r="P243" s="26"/>
      <c r="Q243" s="26"/>
      <c r="R243" s="26"/>
      <c r="S243" s="26"/>
      <c r="T243" s="26"/>
    </row>
    <row r="244" spans="1:20" ht="11.25" customHeight="1">
      <c r="A244" s="26"/>
      <c r="B244" s="26"/>
      <c r="C244" s="26"/>
      <c r="D244" s="26"/>
      <c r="E244" s="26"/>
      <c r="F244" s="26"/>
      <c r="G244" s="26"/>
      <c r="H244" s="26"/>
      <c r="I244" s="27"/>
      <c r="J244" s="26"/>
      <c r="K244" s="26"/>
      <c r="L244" s="26"/>
      <c r="M244" s="26"/>
      <c r="N244" s="26"/>
      <c r="O244" s="26"/>
      <c r="P244" s="26"/>
      <c r="Q244" s="26"/>
      <c r="R244" s="26"/>
      <c r="S244" s="26"/>
      <c r="T244" s="26"/>
    </row>
    <row r="245" spans="1:20" ht="11.25" customHeight="1">
      <c r="A245" s="26"/>
      <c r="B245" s="26"/>
      <c r="C245" s="26"/>
      <c r="D245" s="26"/>
      <c r="E245" s="26"/>
      <c r="F245" s="26"/>
      <c r="G245" s="26"/>
      <c r="H245" s="26"/>
      <c r="I245" s="27"/>
      <c r="J245" s="26"/>
      <c r="K245" s="26"/>
      <c r="L245" s="26"/>
      <c r="M245" s="26"/>
      <c r="N245" s="26"/>
      <c r="O245" s="26"/>
      <c r="P245" s="26"/>
      <c r="Q245" s="26"/>
      <c r="R245" s="26"/>
      <c r="S245" s="26"/>
      <c r="T245" s="26"/>
    </row>
    <row r="246" spans="1:20" ht="11.25" customHeight="1">
      <c r="A246" s="26"/>
      <c r="B246" s="26"/>
      <c r="C246" s="26"/>
      <c r="D246" s="26"/>
      <c r="E246" s="26"/>
      <c r="F246" s="26"/>
      <c r="G246" s="26"/>
      <c r="H246" s="26"/>
      <c r="I246" s="27"/>
      <c r="J246" s="26"/>
      <c r="K246" s="26"/>
      <c r="L246" s="26"/>
      <c r="M246" s="26"/>
      <c r="N246" s="26"/>
      <c r="O246" s="26"/>
      <c r="P246" s="26"/>
      <c r="Q246" s="26"/>
      <c r="R246" s="26"/>
      <c r="S246" s="26"/>
      <c r="T246" s="26"/>
    </row>
    <row r="247" spans="1:20" ht="11.25" customHeight="1">
      <c r="A247" s="26"/>
      <c r="B247" s="26"/>
      <c r="C247" s="26"/>
      <c r="D247" s="26"/>
      <c r="E247" s="26"/>
      <c r="F247" s="26"/>
      <c r="G247" s="26"/>
      <c r="H247" s="26"/>
      <c r="I247" s="27"/>
      <c r="J247" s="26"/>
      <c r="K247" s="26"/>
      <c r="L247" s="26"/>
      <c r="M247" s="26"/>
      <c r="N247" s="26"/>
      <c r="O247" s="26"/>
      <c r="P247" s="26"/>
      <c r="Q247" s="26"/>
      <c r="R247" s="26"/>
      <c r="S247" s="26"/>
      <c r="T247" s="26"/>
    </row>
    <row r="248" spans="1:20" ht="11.25" customHeight="1">
      <c r="A248" s="26"/>
      <c r="B248" s="26"/>
      <c r="C248" s="26"/>
      <c r="D248" s="26"/>
      <c r="E248" s="26"/>
      <c r="F248" s="26"/>
      <c r="G248" s="26"/>
      <c r="H248" s="26"/>
      <c r="I248" s="27"/>
      <c r="J248" s="26"/>
      <c r="K248" s="26"/>
      <c r="L248" s="26"/>
      <c r="M248" s="26"/>
      <c r="N248" s="26"/>
      <c r="O248" s="26"/>
      <c r="P248" s="26"/>
      <c r="Q248" s="26"/>
      <c r="R248" s="26"/>
      <c r="S248" s="26"/>
      <c r="T248" s="26"/>
    </row>
    <row r="249" spans="1:20" ht="11.25" customHeight="1">
      <c r="A249" s="26"/>
      <c r="B249" s="26"/>
      <c r="C249" s="26"/>
      <c r="D249" s="26"/>
      <c r="E249" s="26"/>
      <c r="F249" s="26"/>
      <c r="G249" s="26"/>
      <c r="H249" s="26"/>
      <c r="I249" s="27"/>
      <c r="J249" s="26"/>
      <c r="K249" s="26"/>
      <c r="L249" s="26"/>
      <c r="M249" s="26"/>
      <c r="N249" s="26"/>
      <c r="O249" s="26"/>
      <c r="P249" s="26"/>
      <c r="Q249" s="26"/>
      <c r="R249" s="26"/>
      <c r="S249" s="26"/>
      <c r="T249" s="26"/>
    </row>
    <row r="250" spans="1:20" ht="11.25" customHeight="1">
      <c r="A250" s="26"/>
      <c r="B250" s="26"/>
      <c r="C250" s="26"/>
      <c r="D250" s="26"/>
      <c r="E250" s="26"/>
      <c r="F250" s="26"/>
      <c r="G250" s="26"/>
      <c r="H250" s="26"/>
      <c r="I250" s="27"/>
      <c r="J250" s="26"/>
      <c r="K250" s="26"/>
      <c r="L250" s="26"/>
      <c r="M250" s="26"/>
      <c r="N250" s="26"/>
      <c r="O250" s="26"/>
      <c r="P250" s="26"/>
      <c r="Q250" s="26"/>
      <c r="R250" s="26"/>
      <c r="S250" s="26"/>
      <c r="T250" s="26"/>
    </row>
    <row r="251" spans="1:20" ht="11.25" customHeight="1">
      <c r="A251" s="26"/>
      <c r="B251" s="26"/>
      <c r="C251" s="26"/>
      <c r="D251" s="26"/>
      <c r="E251" s="26"/>
      <c r="F251" s="26"/>
      <c r="G251" s="26"/>
      <c r="H251" s="26"/>
      <c r="I251" s="27"/>
      <c r="J251" s="26"/>
      <c r="K251" s="26"/>
      <c r="L251" s="26"/>
      <c r="M251" s="26"/>
      <c r="N251" s="26"/>
      <c r="O251" s="26"/>
      <c r="P251" s="26"/>
      <c r="Q251" s="26"/>
      <c r="R251" s="26"/>
      <c r="S251" s="26"/>
      <c r="T251" s="26"/>
    </row>
    <row r="252" spans="1:20" ht="11.25" customHeight="1">
      <c r="A252" s="26"/>
      <c r="B252" s="26"/>
      <c r="C252" s="26"/>
      <c r="D252" s="26"/>
      <c r="E252" s="26"/>
      <c r="F252" s="26"/>
      <c r="G252" s="26"/>
      <c r="H252" s="26"/>
      <c r="I252" s="27"/>
      <c r="J252" s="26"/>
      <c r="K252" s="26"/>
      <c r="L252" s="26"/>
      <c r="M252" s="26"/>
      <c r="N252" s="26"/>
      <c r="O252" s="26"/>
      <c r="P252" s="26"/>
      <c r="Q252" s="26"/>
      <c r="R252" s="26"/>
      <c r="S252" s="26"/>
      <c r="T252" s="26"/>
    </row>
    <row r="253" spans="1:20" ht="11.25" customHeight="1">
      <c r="A253" s="26"/>
      <c r="B253" s="26"/>
      <c r="C253" s="26"/>
      <c r="D253" s="26"/>
      <c r="E253" s="26"/>
      <c r="F253" s="26"/>
      <c r="G253" s="26"/>
      <c r="H253" s="26"/>
      <c r="I253" s="27"/>
      <c r="J253" s="26"/>
      <c r="K253" s="26"/>
      <c r="L253" s="26"/>
      <c r="M253" s="26"/>
      <c r="N253" s="26"/>
      <c r="O253" s="26"/>
      <c r="P253" s="26"/>
      <c r="Q253" s="26"/>
      <c r="R253" s="26"/>
      <c r="S253" s="26"/>
      <c r="T253" s="26"/>
    </row>
    <row r="254" spans="1:20" ht="11.25" customHeight="1">
      <c r="A254" s="26"/>
      <c r="B254" s="26"/>
      <c r="C254" s="26"/>
      <c r="D254" s="26"/>
      <c r="E254" s="26"/>
      <c r="F254" s="26"/>
      <c r="G254" s="26"/>
      <c r="H254" s="26"/>
      <c r="I254" s="27"/>
      <c r="J254" s="26"/>
      <c r="K254" s="26"/>
      <c r="L254" s="26"/>
      <c r="M254" s="26"/>
      <c r="N254" s="26"/>
      <c r="O254" s="26"/>
      <c r="P254" s="26"/>
      <c r="Q254" s="26"/>
      <c r="R254" s="26"/>
      <c r="S254" s="26"/>
      <c r="T254" s="26"/>
    </row>
    <row r="255" spans="1:20" ht="11.25" customHeight="1">
      <c r="A255" s="26"/>
      <c r="B255" s="26"/>
      <c r="C255" s="26"/>
      <c r="D255" s="26"/>
      <c r="E255" s="26"/>
      <c r="F255" s="26"/>
      <c r="G255" s="26"/>
      <c r="H255" s="26"/>
      <c r="I255" s="27"/>
      <c r="J255" s="26"/>
      <c r="K255" s="26"/>
      <c r="L255" s="26"/>
      <c r="M255" s="26"/>
      <c r="N255" s="26"/>
      <c r="O255" s="26"/>
      <c r="P255" s="26"/>
      <c r="Q255" s="26"/>
      <c r="R255" s="26"/>
      <c r="S255" s="26"/>
      <c r="T255" s="26"/>
    </row>
    <row r="256" spans="1:20" ht="11.25" customHeight="1">
      <c r="A256" s="26"/>
      <c r="B256" s="26"/>
      <c r="C256" s="26"/>
      <c r="D256" s="26"/>
      <c r="E256" s="26"/>
      <c r="F256" s="26"/>
      <c r="G256" s="26"/>
      <c r="H256" s="26"/>
      <c r="I256" s="27"/>
      <c r="J256" s="26"/>
      <c r="K256" s="26"/>
      <c r="L256" s="26"/>
      <c r="M256" s="26"/>
      <c r="N256" s="26"/>
      <c r="O256" s="26"/>
      <c r="P256" s="26"/>
      <c r="Q256" s="26"/>
      <c r="R256" s="26"/>
      <c r="S256" s="26"/>
      <c r="T256" s="26"/>
    </row>
    <row r="257" spans="1:20" ht="11.25" customHeight="1">
      <c r="A257" s="26"/>
      <c r="B257" s="26"/>
      <c r="C257" s="26"/>
      <c r="D257" s="26"/>
      <c r="E257" s="26"/>
      <c r="F257" s="26"/>
      <c r="G257" s="26"/>
      <c r="H257" s="26"/>
      <c r="I257" s="27"/>
      <c r="J257" s="26"/>
      <c r="K257" s="26"/>
      <c r="L257" s="26"/>
      <c r="M257" s="26"/>
      <c r="N257" s="26"/>
      <c r="O257" s="26"/>
      <c r="P257" s="26"/>
      <c r="Q257" s="26"/>
      <c r="R257" s="26"/>
      <c r="S257" s="26"/>
      <c r="T257" s="26"/>
    </row>
    <row r="258" spans="1:20" ht="11.25" customHeight="1">
      <c r="A258" s="26"/>
      <c r="B258" s="26"/>
      <c r="C258" s="26"/>
      <c r="D258" s="26"/>
      <c r="E258" s="26"/>
      <c r="F258" s="26"/>
      <c r="G258" s="26"/>
      <c r="H258" s="26"/>
      <c r="I258" s="27"/>
      <c r="J258" s="26"/>
      <c r="K258" s="26"/>
      <c r="L258" s="26"/>
      <c r="M258" s="26"/>
      <c r="N258" s="26"/>
      <c r="O258" s="26"/>
      <c r="P258" s="26"/>
      <c r="Q258" s="26"/>
      <c r="R258" s="26"/>
      <c r="S258" s="26"/>
      <c r="T258" s="26"/>
    </row>
    <row r="259" spans="1:20" ht="11.25" customHeight="1">
      <c r="A259" s="26"/>
      <c r="B259" s="26"/>
      <c r="C259" s="26"/>
      <c r="D259" s="26"/>
      <c r="E259" s="26"/>
      <c r="F259" s="26"/>
      <c r="G259" s="26"/>
      <c r="H259" s="26"/>
      <c r="I259" s="27"/>
      <c r="J259" s="26"/>
      <c r="K259" s="26"/>
      <c r="L259" s="26"/>
      <c r="M259" s="26"/>
      <c r="N259" s="26"/>
      <c r="O259" s="26"/>
      <c r="P259" s="26"/>
      <c r="Q259" s="26"/>
      <c r="R259" s="26"/>
      <c r="S259" s="26"/>
      <c r="T259" s="26"/>
    </row>
    <row r="260" spans="1:20" ht="11.25" customHeight="1">
      <c r="A260" s="26"/>
      <c r="B260" s="26"/>
      <c r="C260" s="26"/>
      <c r="D260" s="26"/>
      <c r="E260" s="26"/>
      <c r="F260" s="26"/>
      <c r="G260" s="26"/>
      <c r="H260" s="26"/>
      <c r="I260" s="27"/>
      <c r="J260" s="26"/>
      <c r="K260" s="26"/>
      <c r="L260" s="26"/>
      <c r="M260" s="26"/>
      <c r="N260" s="26"/>
      <c r="O260" s="26"/>
      <c r="P260" s="26"/>
      <c r="Q260" s="26"/>
      <c r="R260" s="26"/>
      <c r="S260" s="26"/>
      <c r="T260" s="26"/>
    </row>
    <row r="261" spans="1:20" ht="11.25" customHeight="1">
      <c r="A261" s="26"/>
      <c r="B261" s="26"/>
      <c r="C261" s="26"/>
      <c r="D261" s="26"/>
      <c r="E261" s="26"/>
      <c r="F261" s="26"/>
      <c r="G261" s="26"/>
      <c r="H261" s="26"/>
      <c r="I261" s="27"/>
      <c r="J261" s="26"/>
      <c r="K261" s="26"/>
      <c r="L261" s="26"/>
      <c r="M261" s="26"/>
      <c r="N261" s="26"/>
      <c r="O261" s="26"/>
      <c r="P261" s="26"/>
      <c r="Q261" s="26"/>
      <c r="R261" s="26"/>
      <c r="S261" s="26"/>
      <c r="T261" s="26"/>
    </row>
    <row r="262" spans="1:20" ht="11.25" customHeight="1">
      <c r="A262" s="26"/>
      <c r="B262" s="26"/>
      <c r="C262" s="26"/>
      <c r="D262" s="26"/>
      <c r="E262" s="26"/>
      <c r="F262" s="26"/>
      <c r="G262" s="26"/>
      <c r="H262" s="26"/>
      <c r="I262" s="27"/>
      <c r="J262" s="26"/>
      <c r="K262" s="26"/>
      <c r="L262" s="26"/>
      <c r="M262" s="26"/>
      <c r="N262" s="26"/>
      <c r="O262" s="26"/>
      <c r="P262" s="26"/>
      <c r="Q262" s="26"/>
      <c r="R262" s="26"/>
      <c r="S262" s="26"/>
      <c r="T262" s="26"/>
    </row>
    <row r="263" spans="1:20" ht="11.25" customHeight="1">
      <c r="A263" s="26"/>
      <c r="B263" s="26"/>
      <c r="C263" s="26"/>
      <c r="D263" s="26"/>
      <c r="E263" s="26"/>
      <c r="F263" s="26"/>
      <c r="G263" s="26"/>
      <c r="H263" s="26"/>
      <c r="I263" s="27"/>
      <c r="J263" s="26"/>
      <c r="K263" s="26"/>
      <c r="L263" s="26"/>
      <c r="M263" s="26"/>
      <c r="N263" s="26"/>
      <c r="O263" s="26"/>
      <c r="P263" s="26"/>
      <c r="Q263" s="26"/>
      <c r="R263" s="26"/>
      <c r="S263" s="26"/>
      <c r="T263" s="26"/>
    </row>
    <row r="264" spans="1:20" ht="11.25" customHeight="1">
      <c r="A264" s="26"/>
      <c r="B264" s="26"/>
      <c r="C264" s="26"/>
      <c r="D264" s="26"/>
      <c r="E264" s="26"/>
      <c r="F264" s="26"/>
      <c r="G264" s="26"/>
      <c r="H264" s="26"/>
      <c r="I264" s="27"/>
      <c r="J264" s="26"/>
      <c r="K264" s="26"/>
      <c r="L264" s="26"/>
      <c r="M264" s="26"/>
      <c r="N264" s="26"/>
      <c r="O264" s="26"/>
      <c r="P264" s="26"/>
      <c r="Q264" s="26"/>
      <c r="R264" s="26"/>
      <c r="S264" s="26"/>
      <c r="T264" s="26"/>
    </row>
    <row r="265" spans="1:20" ht="11.25" customHeight="1">
      <c r="A265" s="26"/>
      <c r="B265" s="26"/>
      <c r="C265" s="26"/>
      <c r="D265" s="26"/>
      <c r="E265" s="26"/>
      <c r="F265" s="26"/>
      <c r="G265" s="26"/>
      <c r="H265" s="26"/>
      <c r="I265" s="27"/>
      <c r="J265" s="26"/>
      <c r="K265" s="26"/>
      <c r="L265" s="26"/>
      <c r="M265" s="26"/>
      <c r="N265" s="26"/>
      <c r="O265" s="26"/>
      <c r="P265" s="26"/>
      <c r="Q265" s="26"/>
      <c r="R265" s="26"/>
      <c r="S265" s="26"/>
      <c r="T265" s="26"/>
    </row>
    <row r="266" spans="1:20" ht="11.25" customHeight="1">
      <c r="A266" s="26"/>
      <c r="B266" s="26"/>
      <c r="C266" s="26"/>
      <c r="D266" s="26"/>
      <c r="E266" s="26"/>
      <c r="F266" s="26"/>
      <c r="G266" s="26"/>
      <c r="H266" s="26"/>
      <c r="I266" s="27"/>
      <c r="J266" s="26"/>
      <c r="K266" s="26"/>
      <c r="L266" s="26"/>
      <c r="M266" s="26"/>
      <c r="N266" s="26"/>
      <c r="O266" s="26"/>
      <c r="P266" s="26"/>
      <c r="Q266" s="26"/>
      <c r="R266" s="26"/>
      <c r="S266" s="26"/>
      <c r="T266" s="26"/>
    </row>
    <row r="267" spans="1:20" ht="11.25" customHeight="1">
      <c r="A267" s="26"/>
      <c r="B267" s="26"/>
      <c r="C267" s="26"/>
      <c r="D267" s="26"/>
      <c r="E267" s="26"/>
      <c r="F267" s="26"/>
      <c r="G267" s="26"/>
      <c r="H267" s="26"/>
      <c r="I267" s="27"/>
      <c r="J267" s="26"/>
      <c r="K267" s="26"/>
      <c r="L267" s="26"/>
      <c r="M267" s="26"/>
      <c r="N267" s="26"/>
      <c r="O267" s="26"/>
      <c r="P267" s="26"/>
      <c r="Q267" s="26"/>
      <c r="R267" s="26"/>
      <c r="S267" s="26"/>
      <c r="T267" s="26"/>
    </row>
    <row r="268" spans="1:20" ht="11.25" customHeight="1">
      <c r="A268" s="26"/>
      <c r="B268" s="26"/>
      <c r="C268" s="26"/>
      <c r="D268" s="26"/>
      <c r="E268" s="26"/>
      <c r="F268" s="26"/>
      <c r="G268" s="26"/>
      <c r="H268" s="26"/>
      <c r="I268" s="27"/>
      <c r="J268" s="26"/>
      <c r="K268" s="26"/>
      <c r="L268" s="26"/>
      <c r="M268" s="26"/>
      <c r="N268" s="26"/>
      <c r="O268" s="26"/>
      <c r="P268" s="26"/>
      <c r="Q268" s="26"/>
      <c r="R268" s="26"/>
      <c r="S268" s="26"/>
      <c r="T268" s="26"/>
    </row>
    <row r="269" spans="1:20" ht="11.25" customHeight="1">
      <c r="A269" s="26"/>
      <c r="B269" s="26"/>
      <c r="C269" s="26"/>
      <c r="D269" s="26"/>
      <c r="E269" s="26"/>
      <c r="F269" s="26"/>
      <c r="G269" s="26"/>
      <c r="H269" s="26"/>
      <c r="I269" s="27"/>
      <c r="J269" s="26"/>
      <c r="K269" s="26"/>
      <c r="L269" s="26"/>
      <c r="M269" s="26"/>
      <c r="N269" s="26"/>
      <c r="O269" s="26"/>
      <c r="P269" s="26"/>
      <c r="Q269" s="26"/>
      <c r="R269" s="26"/>
      <c r="S269" s="26"/>
      <c r="T269" s="26"/>
    </row>
    <row r="270" spans="1:20" ht="11.25" customHeight="1">
      <c r="A270" s="26"/>
      <c r="B270" s="26"/>
      <c r="C270" s="26"/>
      <c r="D270" s="26"/>
      <c r="E270" s="26"/>
      <c r="F270" s="26"/>
      <c r="G270" s="26"/>
      <c r="H270" s="26"/>
      <c r="I270" s="27"/>
      <c r="J270" s="26"/>
      <c r="K270" s="26"/>
      <c r="L270" s="26"/>
      <c r="M270" s="26"/>
      <c r="N270" s="26"/>
      <c r="O270" s="26"/>
      <c r="P270" s="26"/>
      <c r="Q270" s="26"/>
      <c r="R270" s="26"/>
      <c r="S270" s="26"/>
      <c r="T270" s="26"/>
    </row>
    <row r="271" spans="1:20" ht="11.25" customHeight="1">
      <c r="A271" s="26"/>
      <c r="B271" s="26"/>
      <c r="C271" s="26"/>
      <c r="D271" s="26"/>
      <c r="E271" s="26"/>
      <c r="F271" s="26"/>
      <c r="G271" s="26"/>
      <c r="H271" s="26"/>
      <c r="I271" s="27"/>
      <c r="J271" s="26"/>
      <c r="K271" s="26"/>
      <c r="L271" s="26"/>
      <c r="M271" s="26"/>
      <c r="N271" s="26"/>
      <c r="O271" s="26"/>
      <c r="P271" s="26"/>
      <c r="Q271" s="26"/>
      <c r="R271" s="26"/>
      <c r="S271" s="26"/>
      <c r="T271" s="26"/>
    </row>
    <row r="272" spans="1:20" ht="11.25" customHeight="1">
      <c r="A272" s="26"/>
      <c r="B272" s="26"/>
      <c r="C272" s="26"/>
      <c r="D272" s="26"/>
      <c r="E272" s="26"/>
      <c r="F272" s="26"/>
      <c r="G272" s="26"/>
      <c r="H272" s="26"/>
      <c r="I272" s="27"/>
      <c r="J272" s="26"/>
      <c r="K272" s="26"/>
      <c r="L272" s="26"/>
      <c r="M272" s="26"/>
      <c r="N272" s="26"/>
      <c r="O272" s="26"/>
      <c r="P272" s="26"/>
      <c r="Q272" s="26"/>
      <c r="R272" s="26"/>
      <c r="S272" s="26"/>
      <c r="T272" s="26"/>
    </row>
    <row r="273" spans="1:20" ht="11.25" customHeight="1">
      <c r="A273" s="26"/>
      <c r="B273" s="26"/>
      <c r="C273" s="26"/>
      <c r="D273" s="26"/>
      <c r="E273" s="26"/>
      <c r="F273" s="26"/>
      <c r="G273" s="26"/>
      <c r="H273" s="26"/>
      <c r="I273" s="27"/>
      <c r="J273" s="26"/>
      <c r="K273" s="26"/>
      <c r="L273" s="26"/>
      <c r="M273" s="26"/>
      <c r="N273" s="26"/>
      <c r="O273" s="26"/>
      <c r="P273" s="26"/>
      <c r="Q273" s="26"/>
      <c r="R273" s="26"/>
      <c r="S273" s="26"/>
      <c r="T273" s="26"/>
    </row>
    <row r="274" spans="1:20" ht="11.25" customHeight="1">
      <c r="A274" s="26"/>
      <c r="B274" s="26"/>
      <c r="C274" s="26"/>
      <c r="D274" s="26"/>
      <c r="E274" s="26"/>
      <c r="F274" s="26"/>
      <c r="G274" s="26"/>
      <c r="H274" s="26"/>
      <c r="I274" s="27"/>
      <c r="J274" s="26"/>
      <c r="K274" s="26"/>
      <c r="L274" s="26"/>
      <c r="M274" s="26"/>
      <c r="N274" s="26"/>
      <c r="O274" s="26"/>
      <c r="P274" s="26"/>
      <c r="Q274" s="26"/>
      <c r="R274" s="26"/>
      <c r="S274" s="26"/>
      <c r="T274" s="26"/>
    </row>
    <row r="275" spans="1:20" ht="11.25" customHeight="1">
      <c r="A275" s="26"/>
      <c r="B275" s="26"/>
      <c r="C275" s="26"/>
      <c r="D275" s="26"/>
      <c r="E275" s="26"/>
      <c r="F275" s="26"/>
      <c r="G275" s="26"/>
      <c r="H275" s="26"/>
      <c r="I275" s="27"/>
      <c r="J275" s="26"/>
      <c r="K275" s="26"/>
      <c r="L275" s="26"/>
      <c r="M275" s="26"/>
      <c r="N275" s="26"/>
      <c r="O275" s="26"/>
      <c r="P275" s="26"/>
      <c r="Q275" s="26"/>
      <c r="R275" s="26"/>
      <c r="S275" s="26"/>
      <c r="T275" s="26"/>
    </row>
    <row r="276" spans="1:20" ht="11.25" customHeight="1">
      <c r="A276" s="26"/>
      <c r="B276" s="26"/>
      <c r="C276" s="26"/>
      <c r="D276" s="26"/>
      <c r="E276" s="26"/>
      <c r="F276" s="26"/>
      <c r="G276" s="26"/>
      <c r="H276" s="26"/>
      <c r="I276" s="27"/>
      <c r="J276" s="26"/>
      <c r="K276" s="26"/>
      <c r="L276" s="26"/>
      <c r="M276" s="26"/>
      <c r="N276" s="26"/>
      <c r="O276" s="26"/>
      <c r="P276" s="26"/>
      <c r="Q276" s="26"/>
      <c r="R276" s="26"/>
      <c r="S276" s="26"/>
      <c r="T276" s="26"/>
    </row>
    <row r="277" spans="1:20" ht="11.25" customHeight="1">
      <c r="A277" s="26"/>
      <c r="B277" s="26"/>
      <c r="C277" s="26"/>
      <c r="D277" s="26"/>
      <c r="E277" s="26"/>
      <c r="F277" s="26"/>
      <c r="G277" s="26"/>
      <c r="H277" s="26"/>
      <c r="I277" s="27"/>
      <c r="J277" s="26"/>
      <c r="K277" s="26"/>
      <c r="L277" s="26"/>
      <c r="M277" s="26"/>
      <c r="N277" s="26"/>
      <c r="O277" s="26"/>
      <c r="P277" s="26"/>
      <c r="Q277" s="26"/>
      <c r="R277" s="26"/>
      <c r="S277" s="26"/>
      <c r="T277" s="26"/>
    </row>
    <row r="278" spans="1:20" ht="11.25" customHeight="1">
      <c r="A278" s="26"/>
      <c r="B278" s="26"/>
      <c r="C278" s="26"/>
      <c r="D278" s="26"/>
      <c r="E278" s="26"/>
      <c r="F278" s="26"/>
      <c r="G278" s="26"/>
      <c r="H278" s="26"/>
      <c r="I278" s="27"/>
      <c r="J278" s="26"/>
      <c r="K278" s="26"/>
      <c r="L278" s="26"/>
      <c r="M278" s="26"/>
      <c r="N278" s="26"/>
      <c r="O278" s="26"/>
      <c r="P278" s="26"/>
      <c r="Q278" s="26"/>
      <c r="R278" s="26"/>
      <c r="S278" s="26"/>
      <c r="T278" s="26"/>
    </row>
    <row r="279" spans="1:20" ht="11.25" customHeight="1">
      <c r="A279" s="26"/>
      <c r="B279" s="26"/>
      <c r="C279" s="26"/>
      <c r="D279" s="26"/>
      <c r="E279" s="26"/>
      <c r="F279" s="26"/>
      <c r="G279" s="26"/>
      <c r="H279" s="26"/>
      <c r="I279" s="27"/>
      <c r="J279" s="26"/>
      <c r="K279" s="26"/>
      <c r="L279" s="26"/>
      <c r="M279" s="26"/>
      <c r="N279" s="26"/>
      <c r="O279" s="26"/>
      <c r="P279" s="26"/>
      <c r="Q279" s="26"/>
      <c r="R279" s="26"/>
      <c r="S279" s="26"/>
      <c r="T279" s="26"/>
    </row>
    <row r="280" spans="1:20" ht="11.25" customHeight="1">
      <c r="A280" s="26"/>
      <c r="B280" s="26"/>
      <c r="C280" s="26"/>
      <c r="D280" s="26"/>
      <c r="E280" s="26"/>
      <c r="F280" s="26"/>
      <c r="G280" s="26"/>
      <c r="H280" s="26"/>
      <c r="I280" s="27"/>
      <c r="J280" s="26"/>
      <c r="K280" s="26"/>
      <c r="L280" s="26"/>
      <c r="M280" s="26"/>
      <c r="N280" s="26"/>
      <c r="O280" s="26"/>
      <c r="P280" s="26"/>
      <c r="Q280" s="26"/>
      <c r="R280" s="26"/>
      <c r="S280" s="26"/>
      <c r="T280" s="26"/>
    </row>
    <row r="281" spans="1:20" ht="11.25" customHeight="1">
      <c r="A281" s="26"/>
      <c r="B281" s="26"/>
      <c r="C281" s="26"/>
      <c r="D281" s="26"/>
      <c r="E281" s="26"/>
      <c r="F281" s="26"/>
      <c r="G281" s="26"/>
      <c r="H281" s="26"/>
      <c r="I281" s="27"/>
      <c r="J281" s="26"/>
      <c r="K281" s="26"/>
      <c r="L281" s="26"/>
      <c r="M281" s="26"/>
      <c r="N281" s="26"/>
      <c r="O281" s="26"/>
      <c r="P281" s="26"/>
      <c r="Q281" s="26"/>
      <c r="R281" s="26"/>
      <c r="S281" s="26"/>
      <c r="T281" s="26"/>
    </row>
    <row r="282" spans="1:20" ht="11.25" customHeight="1">
      <c r="A282" s="26"/>
      <c r="B282" s="26"/>
      <c r="C282" s="26"/>
      <c r="D282" s="26"/>
      <c r="E282" s="26"/>
      <c r="F282" s="26"/>
      <c r="G282" s="26"/>
      <c r="H282" s="26"/>
      <c r="I282" s="27"/>
      <c r="J282" s="26"/>
      <c r="K282" s="26"/>
      <c r="L282" s="26"/>
      <c r="M282" s="26"/>
      <c r="N282" s="26"/>
      <c r="O282" s="26"/>
      <c r="P282" s="26"/>
      <c r="Q282" s="26"/>
      <c r="R282" s="26"/>
      <c r="S282" s="26"/>
      <c r="T282" s="26"/>
    </row>
    <row r="283" spans="1:20" ht="11.25" customHeight="1">
      <c r="A283" s="26"/>
      <c r="B283" s="26"/>
      <c r="C283" s="26"/>
      <c r="D283" s="26"/>
      <c r="E283" s="26"/>
      <c r="F283" s="26"/>
      <c r="G283" s="26"/>
      <c r="H283" s="26"/>
      <c r="I283" s="27"/>
      <c r="J283" s="26"/>
      <c r="K283" s="26"/>
      <c r="L283" s="26"/>
      <c r="M283" s="26"/>
      <c r="N283" s="26"/>
      <c r="O283" s="26"/>
      <c r="P283" s="26"/>
      <c r="Q283" s="26"/>
      <c r="R283" s="26"/>
      <c r="S283" s="26"/>
      <c r="T283" s="26"/>
    </row>
    <row r="284" spans="1:20" ht="11.25" customHeight="1">
      <c r="A284" s="26"/>
      <c r="B284" s="26"/>
      <c r="C284" s="26"/>
      <c r="D284" s="26"/>
      <c r="E284" s="26"/>
      <c r="F284" s="26"/>
      <c r="G284" s="26"/>
      <c r="H284" s="26"/>
      <c r="I284" s="27"/>
      <c r="J284" s="26"/>
      <c r="K284" s="26"/>
      <c r="L284" s="26"/>
      <c r="M284" s="26"/>
      <c r="N284" s="26"/>
      <c r="O284" s="26"/>
      <c r="P284" s="26"/>
      <c r="Q284" s="26"/>
      <c r="R284" s="26"/>
      <c r="S284" s="26"/>
      <c r="T284" s="26"/>
    </row>
    <row r="285" spans="1:20" ht="11.25" customHeight="1">
      <c r="A285" s="26"/>
      <c r="B285" s="26"/>
      <c r="C285" s="26"/>
      <c r="D285" s="26"/>
      <c r="E285" s="26"/>
      <c r="F285" s="26"/>
      <c r="G285" s="26"/>
      <c r="H285" s="26"/>
      <c r="I285" s="27"/>
      <c r="J285" s="26"/>
      <c r="K285" s="26"/>
      <c r="L285" s="26"/>
      <c r="M285" s="26"/>
      <c r="N285" s="26"/>
      <c r="O285" s="26"/>
      <c r="P285" s="26"/>
      <c r="Q285" s="26"/>
      <c r="R285" s="26"/>
      <c r="S285" s="26"/>
      <c r="T285" s="26"/>
    </row>
    <row r="286" spans="1:20" ht="11.25" customHeight="1">
      <c r="A286" s="26"/>
      <c r="B286" s="26"/>
      <c r="C286" s="26"/>
      <c r="D286" s="26"/>
      <c r="E286" s="26"/>
      <c r="F286" s="26"/>
      <c r="G286" s="26"/>
      <c r="H286" s="26"/>
      <c r="I286" s="27"/>
      <c r="J286" s="26"/>
      <c r="K286" s="26"/>
      <c r="L286" s="26"/>
      <c r="M286" s="26"/>
      <c r="N286" s="26"/>
      <c r="O286" s="26"/>
      <c r="P286" s="26"/>
      <c r="Q286" s="26"/>
      <c r="R286" s="26"/>
      <c r="S286" s="26"/>
      <c r="T286" s="26"/>
    </row>
    <row r="287" spans="1:20" ht="11.25" customHeight="1">
      <c r="A287" s="26"/>
      <c r="B287" s="26"/>
      <c r="C287" s="26"/>
      <c r="D287" s="26"/>
      <c r="E287" s="26"/>
      <c r="F287" s="26"/>
      <c r="G287" s="26"/>
      <c r="H287" s="26"/>
      <c r="I287" s="27"/>
      <c r="J287" s="26"/>
      <c r="K287" s="26"/>
      <c r="L287" s="26"/>
      <c r="M287" s="26"/>
      <c r="N287" s="26"/>
      <c r="O287" s="26"/>
      <c r="P287" s="26"/>
      <c r="Q287" s="26"/>
      <c r="R287" s="26"/>
      <c r="S287" s="26"/>
      <c r="T287" s="26"/>
    </row>
    <row r="288" spans="1:20" ht="11.25" customHeight="1">
      <c r="A288" s="26"/>
      <c r="B288" s="26"/>
      <c r="C288" s="26"/>
      <c r="D288" s="26"/>
      <c r="E288" s="26"/>
      <c r="F288" s="26"/>
      <c r="G288" s="26"/>
      <c r="H288" s="26"/>
      <c r="I288" s="27"/>
      <c r="J288" s="26"/>
      <c r="K288" s="26"/>
      <c r="L288" s="26"/>
      <c r="M288" s="26"/>
      <c r="N288" s="26"/>
      <c r="O288" s="26"/>
      <c r="P288" s="26"/>
      <c r="Q288" s="26"/>
      <c r="R288" s="26"/>
      <c r="S288" s="26"/>
      <c r="T288" s="26"/>
    </row>
    <row r="289" spans="1:20" ht="11.25" customHeight="1">
      <c r="A289" s="26"/>
      <c r="B289" s="26"/>
      <c r="C289" s="26"/>
      <c r="D289" s="26"/>
      <c r="E289" s="26"/>
      <c r="F289" s="26"/>
      <c r="G289" s="26"/>
      <c r="H289" s="26"/>
      <c r="I289" s="27"/>
      <c r="J289" s="26"/>
      <c r="K289" s="26"/>
      <c r="L289" s="26"/>
      <c r="M289" s="26"/>
      <c r="N289" s="26"/>
      <c r="O289" s="26"/>
      <c r="P289" s="26"/>
      <c r="Q289" s="26"/>
      <c r="R289" s="26"/>
      <c r="S289" s="26"/>
      <c r="T289" s="26"/>
    </row>
    <row r="290" spans="1:20" ht="11.25" customHeight="1">
      <c r="A290" s="26"/>
      <c r="B290" s="26"/>
      <c r="C290" s="26"/>
      <c r="D290" s="26"/>
      <c r="E290" s="26"/>
      <c r="F290" s="26"/>
      <c r="G290" s="26"/>
      <c r="H290" s="26"/>
      <c r="I290" s="27"/>
      <c r="J290" s="26"/>
      <c r="K290" s="26"/>
      <c r="L290" s="26"/>
      <c r="M290" s="26"/>
      <c r="N290" s="26"/>
      <c r="O290" s="26"/>
      <c r="P290" s="26"/>
      <c r="Q290" s="26"/>
      <c r="R290" s="26"/>
      <c r="S290" s="26"/>
      <c r="T290" s="26"/>
    </row>
    <row r="291" spans="1:20" ht="11.25" customHeight="1">
      <c r="A291" s="26"/>
      <c r="B291" s="26"/>
      <c r="C291" s="26"/>
      <c r="D291" s="26"/>
      <c r="E291" s="26"/>
      <c r="F291" s="26"/>
      <c r="G291" s="26"/>
      <c r="H291" s="26"/>
      <c r="I291" s="27"/>
      <c r="J291" s="26"/>
      <c r="K291" s="26"/>
      <c r="L291" s="26"/>
      <c r="M291" s="26"/>
      <c r="N291" s="26"/>
      <c r="O291" s="26"/>
      <c r="P291" s="26"/>
      <c r="Q291" s="26"/>
      <c r="R291" s="26"/>
      <c r="S291" s="26"/>
      <c r="T291" s="26"/>
    </row>
    <row r="292" spans="1:20" ht="11.25" customHeight="1">
      <c r="A292" s="26"/>
      <c r="B292" s="26"/>
      <c r="C292" s="26"/>
      <c r="D292" s="26"/>
      <c r="E292" s="26"/>
      <c r="F292" s="26"/>
      <c r="G292" s="26"/>
      <c r="H292" s="26"/>
      <c r="I292" s="27"/>
      <c r="J292" s="26"/>
      <c r="K292" s="26"/>
      <c r="L292" s="26"/>
      <c r="M292" s="26"/>
      <c r="N292" s="26"/>
      <c r="O292" s="26"/>
      <c r="P292" s="26"/>
      <c r="Q292" s="26"/>
      <c r="R292" s="26"/>
      <c r="S292" s="26"/>
      <c r="T292" s="26"/>
    </row>
    <row r="293" spans="1:20" ht="11.25" customHeight="1">
      <c r="A293" s="26"/>
      <c r="B293" s="26"/>
      <c r="C293" s="26"/>
      <c r="D293" s="26"/>
      <c r="E293" s="26"/>
      <c r="F293" s="26"/>
      <c r="G293" s="26"/>
      <c r="H293" s="26"/>
      <c r="I293" s="27"/>
      <c r="J293" s="26"/>
      <c r="K293" s="26"/>
      <c r="L293" s="26"/>
      <c r="M293" s="26"/>
      <c r="N293" s="26"/>
      <c r="O293" s="26"/>
      <c r="P293" s="26"/>
      <c r="Q293" s="26"/>
      <c r="R293" s="26"/>
      <c r="S293" s="26"/>
      <c r="T293" s="26"/>
    </row>
    <row r="294" spans="1:20" ht="11.25" customHeight="1">
      <c r="A294" s="26"/>
      <c r="B294" s="26"/>
      <c r="C294" s="26"/>
      <c r="D294" s="26"/>
      <c r="E294" s="26"/>
      <c r="F294" s="26"/>
      <c r="G294" s="26"/>
      <c r="H294" s="26"/>
      <c r="I294" s="27"/>
      <c r="J294" s="26"/>
      <c r="K294" s="26"/>
      <c r="L294" s="26"/>
      <c r="M294" s="26"/>
      <c r="N294" s="26"/>
      <c r="O294" s="26"/>
      <c r="P294" s="26"/>
      <c r="Q294" s="26"/>
      <c r="R294" s="26"/>
      <c r="S294" s="26"/>
      <c r="T294" s="26"/>
    </row>
    <row r="295" spans="1:20" ht="11.25" customHeight="1">
      <c r="A295" s="26"/>
      <c r="B295" s="26"/>
      <c r="C295" s="26"/>
      <c r="D295" s="26"/>
      <c r="E295" s="26"/>
      <c r="F295" s="26"/>
      <c r="G295" s="26"/>
      <c r="H295" s="26"/>
      <c r="I295" s="27"/>
      <c r="J295" s="26"/>
      <c r="K295" s="26"/>
      <c r="L295" s="26"/>
      <c r="M295" s="26"/>
      <c r="N295" s="26"/>
      <c r="O295" s="26"/>
      <c r="P295" s="26"/>
      <c r="Q295" s="26"/>
      <c r="R295" s="26"/>
      <c r="S295" s="26"/>
      <c r="T295" s="26"/>
    </row>
    <row r="296" spans="1:20" ht="11.25" customHeight="1">
      <c r="A296" s="26"/>
      <c r="B296" s="26"/>
      <c r="C296" s="26"/>
      <c r="D296" s="26"/>
      <c r="E296" s="26"/>
      <c r="F296" s="26"/>
      <c r="G296" s="26"/>
      <c r="H296" s="26"/>
      <c r="I296" s="27"/>
      <c r="J296" s="26"/>
      <c r="K296" s="26"/>
      <c r="L296" s="26"/>
      <c r="M296" s="26"/>
      <c r="N296" s="26"/>
      <c r="O296" s="26"/>
      <c r="P296" s="26"/>
      <c r="Q296" s="26"/>
      <c r="R296" s="26"/>
      <c r="S296" s="26"/>
      <c r="T296" s="26"/>
    </row>
    <row r="297" spans="1:20" ht="11.25" customHeight="1">
      <c r="A297" s="26"/>
      <c r="B297" s="26"/>
      <c r="C297" s="26"/>
      <c r="D297" s="26"/>
      <c r="E297" s="26"/>
      <c r="F297" s="26"/>
      <c r="G297" s="26"/>
      <c r="H297" s="26"/>
      <c r="I297" s="27"/>
      <c r="J297" s="26"/>
      <c r="K297" s="26"/>
      <c r="L297" s="26"/>
      <c r="M297" s="26"/>
      <c r="N297" s="26"/>
      <c r="O297" s="26"/>
      <c r="P297" s="26"/>
      <c r="Q297" s="26"/>
      <c r="R297" s="26"/>
      <c r="S297" s="26"/>
      <c r="T297" s="26"/>
    </row>
    <row r="298" spans="1:20" ht="11.25" customHeight="1">
      <c r="A298" s="26"/>
      <c r="B298" s="26"/>
      <c r="C298" s="26"/>
      <c r="D298" s="26"/>
      <c r="E298" s="26"/>
      <c r="F298" s="26"/>
      <c r="G298" s="26"/>
      <c r="H298" s="26"/>
      <c r="I298" s="27"/>
      <c r="J298" s="26"/>
      <c r="K298" s="26"/>
      <c r="L298" s="26"/>
      <c r="M298" s="26"/>
      <c r="N298" s="26"/>
      <c r="O298" s="26"/>
      <c r="P298" s="26"/>
      <c r="Q298" s="26"/>
      <c r="R298" s="26"/>
      <c r="S298" s="26"/>
      <c r="T298" s="26"/>
    </row>
    <row r="299" spans="1:20" ht="11.25" customHeight="1">
      <c r="A299" s="26"/>
      <c r="B299" s="26"/>
      <c r="C299" s="26"/>
      <c r="D299" s="26"/>
      <c r="E299" s="26"/>
      <c r="F299" s="26"/>
      <c r="G299" s="26"/>
      <c r="H299" s="26"/>
      <c r="I299" s="27"/>
      <c r="J299" s="26"/>
      <c r="K299" s="26"/>
      <c r="L299" s="26"/>
      <c r="M299" s="26"/>
      <c r="N299" s="26"/>
      <c r="O299" s="26"/>
      <c r="P299" s="26"/>
      <c r="Q299" s="26"/>
      <c r="R299" s="26"/>
      <c r="S299" s="26"/>
      <c r="T299" s="26"/>
    </row>
    <row r="300" spans="1:20" ht="11.25" customHeight="1">
      <c r="A300" s="26"/>
      <c r="B300" s="26"/>
      <c r="C300" s="26"/>
      <c r="D300" s="26"/>
      <c r="E300" s="26"/>
      <c r="F300" s="26"/>
      <c r="G300" s="26"/>
      <c r="H300" s="26"/>
      <c r="I300" s="27"/>
      <c r="J300" s="26"/>
      <c r="K300" s="26"/>
      <c r="L300" s="26"/>
      <c r="M300" s="26"/>
      <c r="N300" s="26"/>
      <c r="O300" s="26"/>
      <c r="P300" s="26"/>
      <c r="Q300" s="26"/>
      <c r="R300" s="26"/>
      <c r="S300" s="26"/>
      <c r="T300" s="26"/>
    </row>
    <row r="301" spans="1:20" ht="11.25" customHeight="1">
      <c r="A301" s="26"/>
      <c r="B301" s="26"/>
      <c r="C301" s="26"/>
      <c r="D301" s="26"/>
      <c r="E301" s="26"/>
      <c r="F301" s="26"/>
      <c r="G301" s="26"/>
      <c r="H301" s="26"/>
      <c r="I301" s="27"/>
      <c r="J301" s="26"/>
      <c r="K301" s="26"/>
      <c r="L301" s="26"/>
      <c r="M301" s="26"/>
      <c r="N301" s="26"/>
      <c r="O301" s="26"/>
      <c r="P301" s="26"/>
      <c r="Q301" s="26"/>
      <c r="R301" s="26"/>
      <c r="S301" s="26"/>
      <c r="T301" s="26"/>
    </row>
    <row r="302" spans="1:20" ht="11.25" customHeight="1">
      <c r="A302" s="26"/>
      <c r="B302" s="26"/>
      <c r="C302" s="26"/>
      <c r="D302" s="26"/>
      <c r="E302" s="26"/>
      <c r="F302" s="26"/>
      <c r="G302" s="26"/>
      <c r="H302" s="26"/>
      <c r="I302" s="27"/>
      <c r="J302" s="26"/>
      <c r="K302" s="26"/>
      <c r="L302" s="26"/>
      <c r="M302" s="26"/>
      <c r="N302" s="26"/>
      <c r="O302" s="26"/>
      <c r="P302" s="26"/>
      <c r="Q302" s="26"/>
      <c r="R302" s="26"/>
      <c r="S302" s="26"/>
      <c r="T302" s="26"/>
    </row>
    <row r="303" spans="1:20" ht="11.25" customHeight="1">
      <c r="A303" s="26"/>
      <c r="B303" s="26"/>
      <c r="C303" s="26"/>
      <c r="D303" s="26"/>
      <c r="E303" s="26"/>
      <c r="F303" s="26"/>
      <c r="G303" s="26"/>
      <c r="H303" s="26"/>
      <c r="I303" s="27"/>
      <c r="J303" s="26"/>
      <c r="K303" s="26"/>
      <c r="L303" s="26"/>
      <c r="M303" s="26"/>
      <c r="N303" s="26"/>
      <c r="O303" s="26"/>
      <c r="P303" s="26"/>
      <c r="Q303" s="26"/>
      <c r="R303" s="26"/>
      <c r="S303" s="26"/>
      <c r="T303" s="26"/>
    </row>
    <row r="304" spans="1:20" ht="11.25" customHeight="1">
      <c r="A304" s="26"/>
      <c r="B304" s="26"/>
      <c r="C304" s="26"/>
      <c r="D304" s="26"/>
      <c r="E304" s="26"/>
      <c r="F304" s="26"/>
      <c r="G304" s="26"/>
      <c r="H304" s="26"/>
      <c r="I304" s="27"/>
      <c r="J304" s="26"/>
      <c r="K304" s="26"/>
      <c r="L304" s="26"/>
      <c r="M304" s="26"/>
      <c r="N304" s="26"/>
      <c r="O304" s="26"/>
      <c r="P304" s="26"/>
      <c r="Q304" s="26"/>
      <c r="R304" s="26"/>
      <c r="S304" s="26"/>
      <c r="T304" s="26"/>
    </row>
    <row r="305" spans="1:20" ht="11.25" customHeight="1">
      <c r="A305" s="26"/>
      <c r="B305" s="26"/>
      <c r="C305" s="26"/>
      <c r="D305" s="26"/>
      <c r="E305" s="26"/>
      <c r="F305" s="26"/>
      <c r="G305" s="26"/>
      <c r="H305" s="26"/>
      <c r="I305" s="27"/>
      <c r="J305" s="26"/>
      <c r="K305" s="26"/>
      <c r="L305" s="26"/>
      <c r="M305" s="26"/>
      <c r="N305" s="26"/>
      <c r="O305" s="26"/>
      <c r="P305" s="26"/>
      <c r="Q305" s="26"/>
      <c r="R305" s="26"/>
      <c r="S305" s="26"/>
      <c r="T305" s="26"/>
    </row>
    <row r="306" spans="1:20" ht="11.25" customHeight="1">
      <c r="A306" s="26"/>
      <c r="B306" s="26"/>
      <c r="C306" s="26"/>
      <c r="D306" s="26"/>
      <c r="E306" s="26"/>
      <c r="F306" s="26"/>
      <c r="G306" s="26"/>
      <c r="H306" s="26"/>
      <c r="I306" s="27"/>
      <c r="J306" s="26"/>
      <c r="K306" s="26"/>
      <c r="L306" s="26"/>
      <c r="M306" s="26"/>
      <c r="N306" s="26"/>
      <c r="O306" s="26"/>
      <c r="P306" s="26"/>
      <c r="Q306" s="26"/>
      <c r="R306" s="26"/>
      <c r="S306" s="26"/>
      <c r="T306" s="26"/>
    </row>
    <row r="307" spans="1:20" ht="11.25" customHeight="1">
      <c r="A307" s="26"/>
      <c r="B307" s="26"/>
      <c r="C307" s="26"/>
      <c r="D307" s="26"/>
      <c r="E307" s="26"/>
      <c r="F307" s="26"/>
      <c r="G307" s="26"/>
      <c r="H307" s="26"/>
      <c r="I307" s="27"/>
      <c r="J307" s="26"/>
      <c r="K307" s="26"/>
      <c r="L307" s="26"/>
      <c r="M307" s="26"/>
      <c r="N307" s="26"/>
      <c r="O307" s="26"/>
      <c r="P307" s="26"/>
      <c r="Q307" s="26"/>
      <c r="R307" s="26"/>
      <c r="S307" s="26"/>
      <c r="T307" s="26"/>
    </row>
    <row r="308" spans="1:20" ht="11.25" customHeight="1">
      <c r="A308" s="26"/>
      <c r="B308" s="26"/>
      <c r="C308" s="26"/>
      <c r="D308" s="26"/>
      <c r="E308" s="26"/>
      <c r="F308" s="26"/>
      <c r="G308" s="26"/>
      <c r="H308" s="26"/>
      <c r="I308" s="27"/>
      <c r="J308" s="26"/>
      <c r="K308" s="26"/>
      <c r="L308" s="26"/>
      <c r="M308" s="26"/>
      <c r="N308" s="26"/>
      <c r="O308" s="26"/>
      <c r="P308" s="26"/>
      <c r="Q308" s="26"/>
      <c r="R308" s="26"/>
      <c r="S308" s="26"/>
      <c r="T308" s="26"/>
    </row>
    <row r="309" spans="1:20" ht="11.25" customHeight="1">
      <c r="A309" s="26"/>
      <c r="B309" s="26"/>
      <c r="C309" s="26"/>
      <c r="D309" s="26"/>
      <c r="E309" s="26"/>
      <c r="F309" s="26"/>
      <c r="G309" s="26"/>
      <c r="H309" s="26"/>
      <c r="I309" s="27"/>
      <c r="J309" s="26"/>
      <c r="K309" s="26"/>
      <c r="L309" s="26"/>
      <c r="M309" s="26"/>
      <c r="N309" s="26"/>
      <c r="O309" s="26"/>
      <c r="P309" s="26"/>
      <c r="Q309" s="26"/>
      <c r="R309" s="26"/>
      <c r="S309" s="26"/>
      <c r="T309" s="26"/>
    </row>
    <row r="310" spans="1:20" ht="11.25" customHeight="1">
      <c r="A310" s="26"/>
      <c r="B310" s="26"/>
      <c r="C310" s="26"/>
      <c r="D310" s="26"/>
      <c r="E310" s="26"/>
      <c r="F310" s="26"/>
      <c r="G310" s="26"/>
      <c r="H310" s="26"/>
      <c r="I310" s="27"/>
      <c r="J310" s="26"/>
      <c r="K310" s="26"/>
      <c r="L310" s="26"/>
      <c r="M310" s="26"/>
      <c r="N310" s="26"/>
      <c r="O310" s="26"/>
      <c r="P310" s="26"/>
      <c r="Q310" s="26"/>
      <c r="R310" s="26"/>
      <c r="S310" s="26"/>
      <c r="T310" s="26"/>
    </row>
    <row r="311" spans="1:20" ht="11.25" customHeight="1">
      <c r="A311" s="26"/>
      <c r="B311" s="26"/>
      <c r="C311" s="26"/>
      <c r="D311" s="26"/>
      <c r="E311" s="26"/>
      <c r="F311" s="26"/>
      <c r="G311" s="26"/>
      <c r="H311" s="26"/>
      <c r="I311" s="27"/>
      <c r="J311" s="26"/>
      <c r="K311" s="26"/>
      <c r="L311" s="26"/>
      <c r="M311" s="26"/>
      <c r="N311" s="26"/>
      <c r="O311" s="26"/>
      <c r="P311" s="26"/>
      <c r="Q311" s="26"/>
      <c r="R311" s="26"/>
      <c r="S311" s="26"/>
      <c r="T311" s="26"/>
    </row>
    <row r="312" spans="1:20" ht="11.25" customHeight="1">
      <c r="A312" s="26"/>
      <c r="B312" s="26"/>
      <c r="C312" s="26"/>
      <c r="D312" s="26"/>
      <c r="E312" s="26"/>
      <c r="F312" s="26"/>
      <c r="G312" s="26"/>
      <c r="H312" s="26"/>
      <c r="I312" s="27"/>
      <c r="J312" s="26"/>
      <c r="K312" s="26"/>
      <c r="L312" s="26"/>
      <c r="M312" s="26"/>
      <c r="N312" s="26"/>
      <c r="O312" s="26"/>
      <c r="P312" s="26"/>
      <c r="Q312" s="26"/>
      <c r="R312" s="26"/>
      <c r="S312" s="26"/>
      <c r="T312" s="26"/>
    </row>
    <row r="313" spans="1:20" ht="11.25" customHeight="1">
      <c r="A313" s="26"/>
      <c r="B313" s="26"/>
      <c r="C313" s="26"/>
      <c r="D313" s="26"/>
      <c r="E313" s="26"/>
      <c r="F313" s="26"/>
      <c r="G313" s="26"/>
      <c r="H313" s="26"/>
      <c r="I313" s="27"/>
      <c r="J313" s="26"/>
      <c r="K313" s="26"/>
      <c r="L313" s="26"/>
      <c r="M313" s="26"/>
      <c r="N313" s="26"/>
      <c r="O313" s="26"/>
      <c r="P313" s="26"/>
      <c r="Q313" s="26"/>
      <c r="R313" s="26"/>
      <c r="S313" s="26"/>
      <c r="T313" s="26"/>
    </row>
    <row r="314" spans="1:20" ht="11.25" customHeight="1">
      <c r="A314" s="26"/>
      <c r="B314" s="26"/>
      <c r="C314" s="26"/>
      <c r="D314" s="26"/>
      <c r="E314" s="26"/>
      <c r="F314" s="26"/>
      <c r="G314" s="26"/>
      <c r="H314" s="26"/>
      <c r="I314" s="27"/>
      <c r="J314" s="26"/>
      <c r="K314" s="26"/>
      <c r="L314" s="26"/>
      <c r="M314" s="26"/>
      <c r="N314" s="26"/>
      <c r="O314" s="26"/>
      <c r="P314" s="26"/>
      <c r="Q314" s="26"/>
      <c r="R314" s="26"/>
      <c r="S314" s="26"/>
      <c r="T314" s="26"/>
    </row>
    <row r="315" spans="1:20" ht="11.25" customHeight="1">
      <c r="A315" s="26"/>
      <c r="B315" s="26"/>
      <c r="C315" s="26"/>
      <c r="D315" s="26"/>
      <c r="E315" s="26"/>
      <c r="F315" s="26"/>
      <c r="G315" s="26"/>
      <c r="H315" s="26"/>
      <c r="I315" s="27"/>
      <c r="J315" s="26"/>
      <c r="K315" s="26"/>
      <c r="L315" s="26"/>
      <c r="M315" s="26"/>
      <c r="N315" s="26"/>
      <c r="O315" s="26"/>
      <c r="P315" s="26"/>
      <c r="Q315" s="26"/>
      <c r="R315" s="26"/>
      <c r="S315" s="26"/>
      <c r="T315" s="26"/>
    </row>
    <row r="316" spans="1:20" ht="11.25" customHeight="1">
      <c r="A316" s="26"/>
      <c r="B316" s="26"/>
      <c r="C316" s="26"/>
      <c r="D316" s="26"/>
      <c r="E316" s="26"/>
      <c r="F316" s="26"/>
      <c r="G316" s="26"/>
      <c r="H316" s="26"/>
      <c r="I316" s="27"/>
      <c r="J316" s="26"/>
      <c r="K316" s="26"/>
      <c r="L316" s="26"/>
      <c r="M316" s="26"/>
      <c r="N316" s="26"/>
      <c r="O316" s="26"/>
      <c r="P316" s="26"/>
      <c r="Q316" s="26"/>
      <c r="R316" s="26"/>
      <c r="S316" s="26"/>
      <c r="T316" s="26"/>
    </row>
    <row r="317" spans="1:20" ht="11.25" customHeight="1">
      <c r="A317" s="26"/>
      <c r="B317" s="26"/>
      <c r="C317" s="26"/>
      <c r="D317" s="26"/>
      <c r="E317" s="26"/>
      <c r="F317" s="26"/>
      <c r="G317" s="26"/>
      <c r="H317" s="26"/>
      <c r="I317" s="27"/>
      <c r="J317" s="26"/>
      <c r="K317" s="26"/>
      <c r="L317" s="26"/>
      <c r="M317" s="26"/>
      <c r="N317" s="26"/>
      <c r="O317" s="26"/>
      <c r="P317" s="26"/>
      <c r="Q317" s="26"/>
      <c r="R317" s="26"/>
      <c r="S317" s="26"/>
      <c r="T317" s="26"/>
    </row>
    <row r="318" spans="1:20" ht="11.25" customHeight="1">
      <c r="A318" s="26"/>
      <c r="B318" s="26"/>
      <c r="C318" s="26"/>
      <c r="D318" s="26"/>
      <c r="E318" s="26"/>
      <c r="F318" s="26"/>
      <c r="G318" s="26"/>
      <c r="H318" s="26"/>
      <c r="I318" s="27"/>
      <c r="J318" s="26"/>
      <c r="K318" s="26"/>
      <c r="L318" s="26"/>
      <c r="M318" s="26"/>
      <c r="N318" s="26"/>
      <c r="O318" s="26"/>
      <c r="P318" s="26"/>
      <c r="Q318" s="26"/>
      <c r="R318" s="26"/>
      <c r="S318" s="26"/>
      <c r="T318" s="26"/>
    </row>
    <row r="319" spans="1:20" ht="11.25" customHeight="1">
      <c r="A319" s="26"/>
      <c r="B319" s="26"/>
      <c r="C319" s="26"/>
      <c r="D319" s="26"/>
      <c r="E319" s="26"/>
      <c r="F319" s="26"/>
      <c r="G319" s="26"/>
      <c r="H319" s="26"/>
      <c r="I319" s="27"/>
      <c r="J319" s="26"/>
      <c r="K319" s="26"/>
      <c r="L319" s="26"/>
      <c r="M319" s="26"/>
      <c r="N319" s="26"/>
      <c r="O319" s="26"/>
      <c r="P319" s="26"/>
      <c r="Q319" s="26"/>
      <c r="R319" s="26"/>
      <c r="S319" s="26"/>
      <c r="T319" s="26"/>
    </row>
    <row r="320" spans="1:20" ht="11.25" customHeight="1">
      <c r="A320" s="26"/>
      <c r="B320" s="26"/>
      <c r="C320" s="26"/>
      <c r="D320" s="26"/>
      <c r="E320" s="26"/>
      <c r="F320" s="26"/>
      <c r="G320" s="26"/>
      <c r="H320" s="26"/>
      <c r="I320" s="27"/>
      <c r="J320" s="26"/>
      <c r="K320" s="26"/>
      <c r="L320" s="26"/>
      <c r="M320" s="26"/>
      <c r="N320" s="26"/>
      <c r="O320" s="26"/>
      <c r="P320" s="26"/>
      <c r="Q320" s="26"/>
      <c r="R320" s="26"/>
      <c r="S320" s="26"/>
      <c r="T320" s="26"/>
    </row>
    <row r="321" spans="1:20" ht="11.25" customHeight="1">
      <c r="A321" s="26"/>
      <c r="B321" s="26"/>
      <c r="C321" s="26"/>
      <c r="D321" s="26"/>
      <c r="E321" s="26"/>
      <c r="F321" s="26"/>
      <c r="G321" s="26"/>
      <c r="H321" s="26"/>
      <c r="I321" s="27"/>
      <c r="J321" s="26"/>
      <c r="K321" s="26"/>
      <c r="L321" s="26"/>
      <c r="M321" s="26"/>
      <c r="N321" s="26"/>
      <c r="O321" s="26"/>
      <c r="P321" s="26"/>
      <c r="Q321" s="26"/>
      <c r="R321" s="26"/>
      <c r="S321" s="26"/>
      <c r="T321" s="26"/>
    </row>
    <row r="322" spans="1:20" ht="11.25" customHeight="1">
      <c r="A322" s="26"/>
      <c r="B322" s="26"/>
      <c r="C322" s="26"/>
      <c r="D322" s="26"/>
      <c r="E322" s="26"/>
      <c r="F322" s="26"/>
      <c r="G322" s="26"/>
      <c r="H322" s="26"/>
      <c r="I322" s="27"/>
      <c r="J322" s="26"/>
      <c r="K322" s="26"/>
      <c r="L322" s="26"/>
      <c r="M322" s="26"/>
      <c r="N322" s="26"/>
      <c r="O322" s="26"/>
      <c r="P322" s="26"/>
      <c r="Q322" s="26"/>
      <c r="R322" s="26"/>
      <c r="S322" s="26"/>
      <c r="T322" s="26"/>
    </row>
    <row r="323" spans="1:20" ht="11.25" customHeight="1">
      <c r="A323" s="26"/>
      <c r="B323" s="26"/>
      <c r="C323" s="26"/>
      <c r="D323" s="26"/>
      <c r="E323" s="26"/>
      <c r="F323" s="26"/>
      <c r="G323" s="26"/>
      <c r="H323" s="26"/>
      <c r="I323" s="27"/>
      <c r="J323" s="26"/>
      <c r="K323" s="26"/>
      <c r="L323" s="26"/>
      <c r="M323" s="26"/>
      <c r="N323" s="26"/>
      <c r="O323" s="26"/>
      <c r="P323" s="26"/>
      <c r="Q323" s="26"/>
      <c r="R323" s="26"/>
      <c r="S323" s="26"/>
      <c r="T323" s="26"/>
    </row>
    <row r="324" spans="1:20" ht="11.25" customHeight="1">
      <c r="A324" s="26"/>
      <c r="B324" s="26"/>
      <c r="C324" s="26"/>
      <c r="D324" s="26"/>
      <c r="E324" s="26"/>
      <c r="F324" s="26"/>
      <c r="G324" s="26"/>
      <c r="H324" s="26"/>
      <c r="I324" s="27"/>
      <c r="J324" s="26"/>
      <c r="K324" s="26"/>
      <c r="L324" s="26"/>
      <c r="M324" s="26"/>
      <c r="N324" s="26"/>
      <c r="O324" s="26"/>
      <c r="P324" s="26"/>
      <c r="Q324" s="26"/>
      <c r="R324" s="26"/>
      <c r="S324" s="26"/>
      <c r="T324" s="26"/>
    </row>
    <row r="325" spans="1:20" ht="11.25" customHeight="1">
      <c r="A325" s="26"/>
      <c r="B325" s="26"/>
      <c r="C325" s="26"/>
      <c r="D325" s="26"/>
      <c r="E325" s="26"/>
      <c r="F325" s="26"/>
      <c r="G325" s="26"/>
      <c r="H325" s="26"/>
      <c r="I325" s="27"/>
      <c r="J325" s="26"/>
      <c r="K325" s="26"/>
      <c r="L325" s="26"/>
      <c r="M325" s="26"/>
      <c r="N325" s="26"/>
      <c r="O325" s="26"/>
      <c r="P325" s="26"/>
      <c r="Q325" s="26"/>
      <c r="R325" s="26"/>
      <c r="S325" s="26"/>
      <c r="T325" s="26"/>
    </row>
    <row r="326" spans="1:20" ht="11.25" customHeight="1">
      <c r="A326" s="26"/>
      <c r="B326" s="26"/>
      <c r="C326" s="26"/>
      <c r="D326" s="26"/>
      <c r="E326" s="26"/>
      <c r="F326" s="26"/>
      <c r="G326" s="26"/>
      <c r="H326" s="26"/>
      <c r="I326" s="27"/>
      <c r="J326" s="26"/>
      <c r="K326" s="26"/>
      <c r="L326" s="26"/>
      <c r="M326" s="26"/>
      <c r="N326" s="26"/>
      <c r="O326" s="26"/>
      <c r="P326" s="26"/>
      <c r="Q326" s="26"/>
      <c r="R326" s="26"/>
      <c r="S326" s="26"/>
      <c r="T326" s="26"/>
    </row>
    <row r="327" spans="1:20" ht="11.25" customHeight="1">
      <c r="A327" s="26"/>
      <c r="B327" s="26"/>
      <c r="C327" s="26"/>
      <c r="D327" s="26"/>
      <c r="E327" s="26"/>
      <c r="F327" s="26"/>
      <c r="G327" s="26"/>
      <c r="H327" s="26"/>
      <c r="I327" s="27"/>
      <c r="J327" s="26"/>
      <c r="K327" s="26"/>
      <c r="L327" s="26"/>
      <c r="M327" s="26"/>
      <c r="N327" s="26"/>
      <c r="O327" s="26"/>
      <c r="P327" s="26"/>
      <c r="Q327" s="26"/>
      <c r="R327" s="26"/>
      <c r="S327" s="26"/>
      <c r="T327" s="26"/>
    </row>
    <row r="328" spans="1:20" ht="11.25" customHeight="1">
      <c r="A328" s="26"/>
      <c r="B328" s="26"/>
      <c r="C328" s="26"/>
      <c r="D328" s="26"/>
      <c r="E328" s="26"/>
      <c r="F328" s="26"/>
      <c r="G328" s="26"/>
      <c r="H328" s="26"/>
      <c r="I328" s="27"/>
      <c r="J328" s="26"/>
      <c r="K328" s="26"/>
      <c r="L328" s="26"/>
      <c r="M328" s="26"/>
      <c r="N328" s="26"/>
      <c r="O328" s="26"/>
      <c r="P328" s="26"/>
      <c r="Q328" s="26"/>
      <c r="R328" s="26"/>
      <c r="S328" s="26"/>
      <c r="T328" s="26"/>
    </row>
    <row r="329" spans="1:20" ht="11.25" customHeight="1">
      <c r="A329" s="26"/>
      <c r="B329" s="26"/>
      <c r="C329" s="26"/>
      <c r="D329" s="26"/>
      <c r="E329" s="26"/>
      <c r="F329" s="26"/>
      <c r="G329" s="26"/>
      <c r="H329" s="26"/>
      <c r="I329" s="27"/>
      <c r="J329" s="26"/>
      <c r="K329" s="26"/>
      <c r="L329" s="26"/>
      <c r="M329" s="26"/>
      <c r="N329" s="26"/>
      <c r="O329" s="26"/>
      <c r="P329" s="26"/>
      <c r="Q329" s="26"/>
      <c r="R329" s="26"/>
      <c r="S329" s="26"/>
      <c r="T329" s="26"/>
    </row>
    <row r="330" spans="1:20" ht="11.25" customHeight="1">
      <c r="A330" s="26"/>
      <c r="B330" s="26"/>
      <c r="C330" s="26"/>
      <c r="D330" s="26"/>
      <c r="E330" s="26"/>
      <c r="F330" s="26"/>
      <c r="G330" s="26"/>
      <c r="H330" s="26"/>
      <c r="I330" s="27"/>
      <c r="J330" s="26"/>
      <c r="K330" s="26"/>
      <c r="L330" s="26"/>
      <c r="M330" s="26"/>
      <c r="N330" s="26"/>
      <c r="O330" s="26"/>
      <c r="P330" s="26"/>
      <c r="Q330" s="26"/>
      <c r="R330" s="26"/>
      <c r="S330" s="26"/>
      <c r="T330" s="26"/>
    </row>
    <row r="331" spans="1:20" ht="11.25" customHeight="1">
      <c r="A331" s="26"/>
      <c r="B331" s="26"/>
      <c r="C331" s="26"/>
      <c r="D331" s="26"/>
      <c r="E331" s="26"/>
      <c r="F331" s="26"/>
      <c r="G331" s="26"/>
      <c r="H331" s="26"/>
      <c r="I331" s="27"/>
      <c r="J331" s="26"/>
      <c r="K331" s="26"/>
      <c r="L331" s="26"/>
      <c r="M331" s="26"/>
      <c r="N331" s="26"/>
      <c r="O331" s="26"/>
      <c r="P331" s="26"/>
      <c r="Q331" s="26"/>
      <c r="R331" s="26"/>
      <c r="S331" s="26"/>
      <c r="T331" s="26"/>
    </row>
    <row r="332" spans="1:20" ht="11.25" customHeight="1">
      <c r="A332" s="26"/>
      <c r="B332" s="26"/>
      <c r="C332" s="26"/>
      <c r="D332" s="26"/>
      <c r="E332" s="26"/>
      <c r="F332" s="26"/>
      <c r="G332" s="26"/>
      <c r="H332" s="26"/>
      <c r="I332" s="27"/>
      <c r="J332" s="26"/>
      <c r="K332" s="26"/>
      <c r="L332" s="26"/>
      <c r="M332" s="26"/>
      <c r="N332" s="26"/>
      <c r="O332" s="26"/>
      <c r="P332" s="26"/>
      <c r="Q332" s="26"/>
      <c r="R332" s="26"/>
      <c r="S332" s="26"/>
      <c r="T332" s="26"/>
    </row>
    <row r="333" spans="1:20" ht="11.25" customHeight="1">
      <c r="A333" s="26"/>
      <c r="B333" s="26"/>
      <c r="C333" s="26"/>
      <c r="D333" s="26"/>
      <c r="E333" s="26"/>
      <c r="F333" s="26"/>
      <c r="G333" s="26"/>
      <c r="H333" s="26"/>
      <c r="I333" s="27"/>
      <c r="J333" s="26"/>
      <c r="K333" s="26"/>
      <c r="L333" s="26"/>
      <c r="M333" s="26"/>
      <c r="N333" s="26"/>
      <c r="O333" s="26"/>
      <c r="P333" s="26"/>
      <c r="Q333" s="26"/>
      <c r="R333" s="26"/>
      <c r="S333" s="26"/>
      <c r="T333" s="26"/>
    </row>
    <row r="334" spans="1:20" ht="11.25" customHeight="1">
      <c r="A334" s="26"/>
      <c r="B334" s="26"/>
      <c r="C334" s="26"/>
      <c r="D334" s="26"/>
      <c r="E334" s="26"/>
      <c r="F334" s="26"/>
      <c r="G334" s="26"/>
      <c r="H334" s="26"/>
      <c r="I334" s="27"/>
      <c r="J334" s="26"/>
      <c r="K334" s="26"/>
      <c r="L334" s="26"/>
      <c r="M334" s="26"/>
      <c r="N334" s="26"/>
      <c r="O334" s="26"/>
      <c r="P334" s="26"/>
      <c r="Q334" s="26"/>
      <c r="R334" s="26"/>
      <c r="S334" s="26"/>
      <c r="T334" s="26"/>
    </row>
    <row r="335" spans="1:20" ht="11.25" customHeight="1">
      <c r="A335" s="26"/>
      <c r="B335" s="26"/>
      <c r="C335" s="26"/>
      <c r="D335" s="26"/>
      <c r="E335" s="26"/>
      <c r="F335" s="26"/>
      <c r="G335" s="26"/>
      <c r="H335" s="26"/>
      <c r="I335" s="27"/>
      <c r="J335" s="26"/>
      <c r="K335" s="26"/>
      <c r="L335" s="26"/>
      <c r="M335" s="26"/>
      <c r="N335" s="26"/>
      <c r="O335" s="26"/>
      <c r="P335" s="26"/>
      <c r="Q335" s="26"/>
      <c r="R335" s="26"/>
      <c r="S335" s="26"/>
      <c r="T335" s="26"/>
    </row>
    <row r="336" spans="1:20" ht="11.25" customHeight="1">
      <c r="A336" s="26"/>
      <c r="B336" s="26"/>
      <c r="C336" s="26"/>
      <c r="D336" s="26"/>
      <c r="E336" s="26"/>
      <c r="F336" s="26"/>
      <c r="G336" s="26"/>
      <c r="H336" s="26"/>
      <c r="I336" s="27"/>
      <c r="J336" s="26"/>
      <c r="K336" s="26"/>
      <c r="L336" s="26"/>
      <c r="M336" s="26"/>
      <c r="N336" s="26"/>
      <c r="O336" s="26"/>
      <c r="P336" s="26"/>
      <c r="Q336" s="26"/>
      <c r="R336" s="26"/>
      <c r="S336" s="26"/>
      <c r="T336" s="26"/>
    </row>
    <row r="337" spans="1:20" ht="11.25" customHeight="1">
      <c r="A337" s="26"/>
      <c r="B337" s="26"/>
      <c r="C337" s="26"/>
      <c r="D337" s="26"/>
      <c r="E337" s="26"/>
      <c r="F337" s="26"/>
      <c r="G337" s="26"/>
      <c r="H337" s="26"/>
      <c r="I337" s="27"/>
      <c r="J337" s="26"/>
      <c r="K337" s="26"/>
      <c r="L337" s="26"/>
      <c r="M337" s="26"/>
      <c r="N337" s="26"/>
      <c r="O337" s="26"/>
      <c r="P337" s="26"/>
      <c r="Q337" s="26"/>
      <c r="R337" s="26"/>
      <c r="S337" s="26"/>
      <c r="T337" s="26"/>
    </row>
    <row r="338" spans="1:20" ht="11.25" customHeight="1">
      <c r="A338" s="26"/>
      <c r="B338" s="26"/>
      <c r="C338" s="26"/>
      <c r="D338" s="26"/>
      <c r="E338" s="26"/>
      <c r="F338" s="26"/>
      <c r="G338" s="26"/>
      <c r="H338" s="26"/>
      <c r="I338" s="27"/>
      <c r="J338" s="26"/>
      <c r="K338" s="26"/>
      <c r="L338" s="26"/>
      <c r="M338" s="26"/>
      <c r="N338" s="26"/>
      <c r="O338" s="26"/>
      <c r="P338" s="26"/>
      <c r="Q338" s="26"/>
      <c r="R338" s="26"/>
      <c r="S338" s="26"/>
      <c r="T338" s="26"/>
    </row>
    <row r="339" spans="1:20" ht="11.25" customHeight="1">
      <c r="A339" s="26"/>
      <c r="B339" s="26"/>
      <c r="C339" s="26"/>
      <c r="D339" s="26"/>
      <c r="E339" s="26"/>
      <c r="F339" s="26"/>
      <c r="G339" s="26"/>
      <c r="H339" s="26"/>
      <c r="I339" s="27"/>
      <c r="J339" s="26"/>
      <c r="K339" s="26"/>
      <c r="L339" s="26"/>
      <c r="M339" s="26"/>
      <c r="N339" s="26"/>
      <c r="O339" s="26"/>
      <c r="P339" s="26"/>
      <c r="Q339" s="26"/>
      <c r="R339" s="26"/>
      <c r="S339" s="26"/>
      <c r="T339" s="26"/>
    </row>
    <row r="340" spans="1:20" ht="11.25" customHeight="1">
      <c r="A340" s="26"/>
      <c r="B340" s="26"/>
      <c r="C340" s="26"/>
      <c r="D340" s="26"/>
      <c r="E340" s="26"/>
      <c r="F340" s="26"/>
      <c r="G340" s="26"/>
      <c r="H340" s="26"/>
      <c r="I340" s="27"/>
      <c r="J340" s="26"/>
      <c r="K340" s="26"/>
      <c r="L340" s="26"/>
      <c r="M340" s="26"/>
      <c r="N340" s="26"/>
      <c r="O340" s="26"/>
      <c r="P340" s="26"/>
      <c r="Q340" s="26"/>
      <c r="R340" s="26"/>
      <c r="S340" s="26"/>
      <c r="T340" s="26"/>
    </row>
    <row r="341" spans="1:20" ht="11.25" customHeight="1">
      <c r="A341" s="26"/>
      <c r="B341" s="26"/>
      <c r="C341" s="26"/>
      <c r="D341" s="26"/>
      <c r="E341" s="26"/>
      <c r="F341" s="26"/>
      <c r="G341" s="26"/>
      <c r="H341" s="26"/>
      <c r="I341" s="27"/>
      <c r="J341" s="26"/>
      <c r="K341" s="26"/>
      <c r="L341" s="26"/>
      <c r="M341" s="26"/>
      <c r="N341" s="26"/>
      <c r="O341" s="26"/>
      <c r="P341" s="26"/>
      <c r="Q341" s="26"/>
      <c r="R341" s="26"/>
      <c r="S341" s="26"/>
      <c r="T341" s="26"/>
    </row>
    <row r="342" spans="1:20" ht="11.25" customHeight="1">
      <c r="A342" s="26"/>
      <c r="B342" s="26"/>
      <c r="C342" s="26"/>
      <c r="D342" s="26"/>
      <c r="E342" s="26"/>
      <c r="F342" s="26"/>
      <c r="G342" s="26"/>
      <c r="H342" s="26"/>
      <c r="I342" s="27"/>
      <c r="J342" s="26"/>
      <c r="K342" s="26"/>
      <c r="L342" s="26"/>
      <c r="M342" s="26"/>
      <c r="N342" s="26"/>
      <c r="O342" s="26"/>
      <c r="P342" s="26"/>
      <c r="Q342" s="26"/>
      <c r="R342" s="26"/>
      <c r="S342" s="26"/>
      <c r="T342" s="26"/>
    </row>
    <row r="343" spans="1:20" ht="11.25" customHeight="1">
      <c r="A343" s="26"/>
      <c r="B343" s="26"/>
      <c r="C343" s="26"/>
      <c r="D343" s="26"/>
      <c r="E343" s="26"/>
      <c r="F343" s="26"/>
      <c r="G343" s="26"/>
      <c r="H343" s="26"/>
      <c r="I343" s="27"/>
      <c r="J343" s="26"/>
      <c r="K343" s="26"/>
      <c r="L343" s="26"/>
      <c r="M343" s="26"/>
      <c r="N343" s="26"/>
      <c r="O343" s="26"/>
      <c r="P343" s="26"/>
      <c r="Q343" s="26"/>
      <c r="R343" s="26"/>
      <c r="S343" s="26"/>
      <c r="T343" s="26"/>
    </row>
    <row r="344" spans="1:20" ht="11.25" customHeight="1">
      <c r="A344" s="26"/>
      <c r="B344" s="26"/>
      <c r="C344" s="26"/>
      <c r="D344" s="26"/>
      <c r="E344" s="26"/>
      <c r="F344" s="26"/>
      <c r="G344" s="26"/>
      <c r="H344" s="26"/>
      <c r="I344" s="27"/>
      <c r="J344" s="26"/>
      <c r="K344" s="26"/>
      <c r="L344" s="26"/>
      <c r="M344" s="26"/>
      <c r="N344" s="26"/>
      <c r="O344" s="26"/>
      <c r="P344" s="26"/>
      <c r="Q344" s="26"/>
      <c r="R344" s="26"/>
      <c r="S344" s="26"/>
      <c r="T344" s="26"/>
    </row>
    <row r="345" spans="1:20" ht="11.25" customHeight="1">
      <c r="A345" s="26"/>
      <c r="B345" s="26"/>
      <c r="C345" s="26"/>
      <c r="D345" s="26"/>
      <c r="E345" s="26"/>
      <c r="F345" s="26"/>
      <c r="G345" s="26"/>
      <c r="H345" s="26"/>
      <c r="I345" s="27"/>
      <c r="J345" s="26"/>
      <c r="K345" s="26"/>
      <c r="L345" s="26"/>
      <c r="M345" s="26"/>
      <c r="N345" s="26"/>
      <c r="O345" s="26"/>
      <c r="P345" s="26"/>
      <c r="Q345" s="26"/>
      <c r="R345" s="26"/>
      <c r="S345" s="26"/>
      <c r="T345" s="26"/>
    </row>
    <row r="346" spans="1:20" ht="11.25" customHeight="1">
      <c r="A346" s="26"/>
      <c r="B346" s="26"/>
      <c r="C346" s="26"/>
      <c r="D346" s="26"/>
      <c r="E346" s="26"/>
      <c r="F346" s="26"/>
      <c r="G346" s="26"/>
      <c r="H346" s="26"/>
      <c r="I346" s="27"/>
      <c r="J346" s="26"/>
      <c r="K346" s="26"/>
      <c r="L346" s="26"/>
      <c r="M346" s="26"/>
      <c r="N346" s="26"/>
      <c r="O346" s="26"/>
      <c r="P346" s="26"/>
      <c r="Q346" s="26"/>
      <c r="R346" s="26"/>
      <c r="S346" s="26"/>
      <c r="T346" s="26"/>
    </row>
    <row r="347" spans="1:20" ht="11.25" customHeight="1">
      <c r="A347" s="26"/>
      <c r="B347" s="26"/>
      <c r="C347" s="26"/>
      <c r="D347" s="26"/>
      <c r="E347" s="26"/>
      <c r="F347" s="26"/>
      <c r="G347" s="26"/>
      <c r="H347" s="26"/>
      <c r="I347" s="27"/>
      <c r="J347" s="26"/>
      <c r="K347" s="26"/>
      <c r="L347" s="26"/>
      <c r="M347" s="26"/>
      <c r="N347" s="26"/>
      <c r="O347" s="26"/>
      <c r="P347" s="26"/>
      <c r="Q347" s="26"/>
      <c r="R347" s="26"/>
      <c r="S347" s="26"/>
      <c r="T347" s="26"/>
    </row>
    <row r="348" spans="1:20" ht="11.25" customHeight="1">
      <c r="A348" s="26"/>
      <c r="B348" s="26"/>
      <c r="C348" s="26"/>
      <c r="D348" s="26"/>
      <c r="E348" s="26"/>
      <c r="F348" s="26"/>
      <c r="G348" s="26"/>
      <c r="H348" s="26"/>
      <c r="I348" s="27"/>
      <c r="J348" s="26"/>
      <c r="K348" s="26"/>
      <c r="L348" s="26"/>
      <c r="M348" s="26"/>
      <c r="N348" s="26"/>
      <c r="O348" s="26"/>
      <c r="P348" s="26"/>
      <c r="Q348" s="26"/>
      <c r="R348" s="26"/>
      <c r="S348" s="26"/>
      <c r="T348" s="26"/>
    </row>
    <row r="349" spans="1:20" ht="11.25" customHeight="1">
      <c r="A349" s="26"/>
      <c r="B349" s="26"/>
      <c r="C349" s="26"/>
      <c r="D349" s="26"/>
      <c r="E349" s="26"/>
      <c r="F349" s="26"/>
      <c r="G349" s="26"/>
      <c r="H349" s="26"/>
      <c r="I349" s="27"/>
      <c r="J349" s="26"/>
      <c r="K349" s="26"/>
      <c r="L349" s="26"/>
      <c r="M349" s="26"/>
      <c r="N349" s="26"/>
      <c r="O349" s="26"/>
      <c r="P349" s="26"/>
      <c r="Q349" s="26"/>
      <c r="R349" s="26"/>
      <c r="S349" s="26"/>
      <c r="T349" s="26"/>
    </row>
    <row r="350" spans="1:20" ht="11.25" customHeight="1">
      <c r="A350" s="26"/>
      <c r="B350" s="26"/>
      <c r="C350" s="26"/>
      <c r="D350" s="26"/>
      <c r="E350" s="26"/>
      <c r="F350" s="26"/>
      <c r="G350" s="26"/>
      <c r="H350" s="26"/>
      <c r="I350" s="27"/>
      <c r="J350" s="26"/>
      <c r="K350" s="26"/>
      <c r="L350" s="26"/>
      <c r="M350" s="26"/>
      <c r="N350" s="26"/>
      <c r="O350" s="26"/>
      <c r="P350" s="26"/>
      <c r="Q350" s="26"/>
      <c r="R350" s="26"/>
      <c r="S350" s="26"/>
      <c r="T350" s="26"/>
    </row>
    <row r="351" spans="1:20" ht="11.25" customHeight="1">
      <c r="A351" s="26"/>
      <c r="B351" s="26"/>
      <c r="C351" s="26"/>
      <c r="D351" s="26"/>
      <c r="E351" s="26"/>
      <c r="F351" s="26"/>
      <c r="G351" s="26"/>
      <c r="H351" s="26"/>
      <c r="I351" s="27"/>
      <c r="J351" s="26"/>
      <c r="K351" s="26"/>
      <c r="L351" s="26"/>
      <c r="M351" s="26"/>
      <c r="N351" s="26"/>
      <c r="O351" s="26"/>
      <c r="P351" s="26"/>
      <c r="Q351" s="26"/>
      <c r="R351" s="26"/>
      <c r="S351" s="26"/>
      <c r="T351" s="26"/>
    </row>
    <row r="352" spans="1:20" ht="11.25" customHeight="1">
      <c r="A352" s="26"/>
      <c r="B352" s="26"/>
      <c r="C352" s="26"/>
      <c r="D352" s="26"/>
      <c r="E352" s="26"/>
      <c r="F352" s="26"/>
      <c r="G352" s="26"/>
      <c r="H352" s="26"/>
      <c r="I352" s="27"/>
      <c r="J352" s="26"/>
      <c r="K352" s="26"/>
      <c r="L352" s="26"/>
      <c r="M352" s="26"/>
      <c r="N352" s="26"/>
      <c r="O352" s="26"/>
      <c r="P352" s="26"/>
      <c r="Q352" s="26"/>
      <c r="R352" s="26"/>
      <c r="S352" s="26"/>
      <c r="T352" s="26"/>
    </row>
    <row r="353" spans="1:20" ht="11.25" customHeight="1">
      <c r="A353" s="26"/>
      <c r="B353" s="26"/>
      <c r="C353" s="26"/>
      <c r="D353" s="26"/>
      <c r="E353" s="26"/>
      <c r="F353" s="26"/>
      <c r="G353" s="26"/>
      <c r="H353" s="26"/>
      <c r="I353" s="27"/>
      <c r="J353" s="26"/>
      <c r="K353" s="26"/>
      <c r="L353" s="26"/>
      <c r="M353" s="26"/>
      <c r="N353" s="26"/>
      <c r="O353" s="26"/>
      <c r="P353" s="26"/>
      <c r="Q353" s="26"/>
      <c r="R353" s="26"/>
      <c r="S353" s="26"/>
      <c r="T353" s="26"/>
    </row>
    <row r="354" spans="1:20" ht="11.25" customHeight="1">
      <c r="A354" s="26"/>
      <c r="B354" s="26"/>
      <c r="C354" s="26"/>
      <c r="D354" s="26"/>
      <c r="E354" s="26"/>
      <c r="F354" s="26"/>
      <c r="G354" s="26"/>
      <c r="H354" s="26"/>
      <c r="I354" s="27"/>
      <c r="J354" s="26"/>
      <c r="K354" s="26"/>
      <c r="L354" s="26"/>
      <c r="M354" s="26"/>
      <c r="N354" s="26"/>
      <c r="O354" s="26"/>
      <c r="P354" s="26"/>
      <c r="Q354" s="26"/>
      <c r="R354" s="26"/>
      <c r="S354" s="26"/>
      <c r="T354" s="26"/>
    </row>
    <row r="355" spans="1:20" ht="11.25" customHeight="1">
      <c r="A355" s="26"/>
      <c r="B355" s="26"/>
      <c r="C355" s="26"/>
      <c r="D355" s="26"/>
      <c r="E355" s="26"/>
      <c r="F355" s="26"/>
      <c r="G355" s="26"/>
      <c r="H355" s="26"/>
      <c r="I355" s="27"/>
      <c r="J355" s="26"/>
      <c r="K355" s="26"/>
      <c r="L355" s="26"/>
      <c r="M355" s="26"/>
      <c r="N355" s="26"/>
      <c r="O355" s="26"/>
      <c r="P355" s="26"/>
      <c r="Q355" s="26"/>
      <c r="R355" s="26"/>
      <c r="S355" s="26"/>
      <c r="T355" s="26"/>
    </row>
    <row r="356" spans="1:20" ht="11.25" customHeight="1">
      <c r="A356" s="26"/>
      <c r="B356" s="26"/>
      <c r="C356" s="26"/>
      <c r="D356" s="26"/>
      <c r="E356" s="26"/>
      <c r="F356" s="26"/>
      <c r="G356" s="26"/>
      <c r="H356" s="26"/>
      <c r="I356" s="27"/>
      <c r="J356" s="26"/>
      <c r="K356" s="26"/>
      <c r="L356" s="26"/>
      <c r="M356" s="26"/>
      <c r="N356" s="26"/>
      <c r="O356" s="26"/>
      <c r="P356" s="26"/>
      <c r="Q356" s="26"/>
      <c r="R356" s="26"/>
      <c r="S356" s="26"/>
      <c r="T356" s="26"/>
    </row>
    <row r="357" spans="1:20" ht="11.25" customHeight="1">
      <c r="A357" s="26"/>
      <c r="B357" s="26"/>
      <c r="C357" s="26"/>
      <c r="D357" s="26"/>
      <c r="E357" s="26"/>
      <c r="F357" s="26"/>
      <c r="G357" s="26"/>
      <c r="H357" s="26"/>
      <c r="I357" s="27"/>
      <c r="J357" s="26"/>
      <c r="K357" s="26"/>
      <c r="L357" s="26"/>
      <c r="M357" s="26"/>
      <c r="N357" s="26"/>
      <c r="O357" s="26"/>
      <c r="P357" s="26"/>
      <c r="Q357" s="26"/>
      <c r="R357" s="26"/>
      <c r="S357" s="26"/>
      <c r="T357" s="26"/>
    </row>
    <row r="358" spans="1:20" ht="11.25" customHeight="1">
      <c r="A358" s="26"/>
      <c r="B358" s="26"/>
      <c r="C358" s="26"/>
      <c r="D358" s="26"/>
      <c r="E358" s="26"/>
      <c r="F358" s="26"/>
      <c r="G358" s="26"/>
      <c r="H358" s="26"/>
      <c r="I358" s="27"/>
      <c r="J358" s="26"/>
      <c r="K358" s="26"/>
      <c r="L358" s="26"/>
      <c r="M358" s="26"/>
      <c r="N358" s="26"/>
      <c r="O358" s="26"/>
      <c r="P358" s="26"/>
      <c r="Q358" s="26"/>
      <c r="R358" s="26"/>
      <c r="S358" s="26"/>
      <c r="T358" s="26"/>
    </row>
    <row r="359" spans="1:20" ht="11.25" customHeight="1">
      <c r="A359" s="26"/>
      <c r="B359" s="26"/>
      <c r="C359" s="26"/>
      <c r="D359" s="26"/>
      <c r="E359" s="26"/>
      <c r="F359" s="26"/>
      <c r="G359" s="26"/>
      <c r="H359" s="26"/>
      <c r="I359" s="27"/>
      <c r="J359" s="26"/>
      <c r="K359" s="26"/>
      <c r="L359" s="26"/>
      <c r="M359" s="26"/>
      <c r="N359" s="26"/>
      <c r="O359" s="26"/>
      <c r="P359" s="26"/>
      <c r="Q359" s="26"/>
      <c r="R359" s="26"/>
      <c r="S359" s="26"/>
      <c r="T359" s="26"/>
    </row>
    <row r="360" spans="1:20" ht="11.25" customHeight="1">
      <c r="A360" s="26"/>
      <c r="B360" s="26"/>
      <c r="C360" s="26"/>
      <c r="D360" s="26"/>
      <c r="E360" s="26"/>
      <c r="F360" s="26"/>
      <c r="G360" s="26"/>
      <c r="H360" s="26"/>
      <c r="I360" s="27"/>
      <c r="J360" s="26"/>
      <c r="K360" s="26"/>
      <c r="L360" s="26"/>
      <c r="M360" s="26"/>
      <c r="N360" s="26"/>
      <c r="O360" s="26"/>
      <c r="P360" s="26"/>
      <c r="Q360" s="26"/>
      <c r="R360" s="26"/>
      <c r="S360" s="26"/>
      <c r="T360" s="26"/>
    </row>
    <row r="361" spans="1:20" ht="11.25" customHeight="1">
      <c r="A361" s="26"/>
      <c r="B361" s="26"/>
      <c r="C361" s="26"/>
      <c r="D361" s="26"/>
      <c r="E361" s="26"/>
      <c r="F361" s="26"/>
      <c r="G361" s="26"/>
      <c r="H361" s="26"/>
      <c r="I361" s="27"/>
      <c r="J361" s="26"/>
      <c r="K361" s="26"/>
      <c r="L361" s="26"/>
      <c r="M361" s="26"/>
      <c r="N361" s="26"/>
      <c r="O361" s="26"/>
      <c r="P361" s="26"/>
      <c r="Q361" s="26"/>
      <c r="R361" s="26"/>
      <c r="S361" s="26"/>
      <c r="T361" s="26"/>
    </row>
    <row r="362" spans="1:20" ht="11.25" customHeight="1">
      <c r="A362" s="26"/>
      <c r="B362" s="26"/>
      <c r="C362" s="26"/>
      <c r="D362" s="26"/>
      <c r="E362" s="26"/>
      <c r="F362" s="26"/>
      <c r="G362" s="26"/>
      <c r="H362" s="26"/>
      <c r="I362" s="27"/>
      <c r="J362" s="26"/>
      <c r="K362" s="26"/>
      <c r="L362" s="26"/>
      <c r="M362" s="26"/>
      <c r="N362" s="26"/>
      <c r="O362" s="26"/>
      <c r="P362" s="26"/>
      <c r="Q362" s="26"/>
      <c r="R362" s="26"/>
      <c r="S362" s="26"/>
      <c r="T362" s="26"/>
    </row>
    <row r="363" spans="1:20" ht="11.25" customHeight="1">
      <c r="A363" s="26"/>
      <c r="B363" s="26"/>
      <c r="C363" s="26"/>
      <c r="D363" s="26"/>
      <c r="E363" s="26"/>
      <c r="F363" s="26"/>
      <c r="G363" s="26"/>
      <c r="H363" s="26"/>
      <c r="I363" s="27"/>
      <c r="J363" s="26"/>
      <c r="K363" s="26"/>
      <c r="L363" s="26"/>
      <c r="M363" s="26"/>
      <c r="N363" s="26"/>
      <c r="O363" s="26"/>
      <c r="P363" s="26"/>
      <c r="Q363" s="26"/>
      <c r="R363" s="26"/>
      <c r="S363" s="26"/>
      <c r="T363" s="26"/>
    </row>
    <row r="364" spans="1:20" ht="11.25" customHeight="1">
      <c r="A364" s="26"/>
      <c r="B364" s="26"/>
      <c r="C364" s="26"/>
      <c r="D364" s="26"/>
      <c r="E364" s="26"/>
      <c r="F364" s="26"/>
      <c r="G364" s="26"/>
      <c r="H364" s="26"/>
      <c r="I364" s="27"/>
      <c r="J364" s="26"/>
      <c r="K364" s="26"/>
      <c r="L364" s="26"/>
      <c r="M364" s="26"/>
      <c r="N364" s="26"/>
      <c r="O364" s="26"/>
      <c r="P364" s="26"/>
      <c r="Q364" s="26"/>
      <c r="R364" s="26"/>
      <c r="S364" s="26"/>
      <c r="T364" s="26"/>
    </row>
    <row r="365" spans="1:20" ht="11.25" customHeight="1">
      <c r="A365" s="26"/>
      <c r="B365" s="26"/>
      <c r="C365" s="26"/>
      <c r="D365" s="26"/>
      <c r="E365" s="26"/>
      <c r="F365" s="26"/>
      <c r="G365" s="26"/>
      <c r="H365" s="26"/>
      <c r="I365" s="27"/>
      <c r="J365" s="26"/>
      <c r="K365" s="26"/>
      <c r="L365" s="26"/>
      <c r="M365" s="26"/>
      <c r="N365" s="26"/>
      <c r="O365" s="26"/>
      <c r="P365" s="26"/>
      <c r="Q365" s="26"/>
      <c r="R365" s="26"/>
      <c r="S365" s="26"/>
      <c r="T365" s="26"/>
    </row>
    <row r="366" spans="1:20" ht="11.25" customHeight="1">
      <c r="A366" s="26"/>
      <c r="B366" s="26"/>
      <c r="C366" s="26"/>
      <c r="D366" s="26"/>
      <c r="E366" s="26"/>
      <c r="F366" s="26"/>
      <c r="G366" s="26"/>
      <c r="H366" s="26"/>
      <c r="I366" s="27"/>
      <c r="J366" s="26"/>
      <c r="K366" s="26"/>
      <c r="L366" s="26"/>
      <c r="M366" s="26"/>
      <c r="N366" s="26"/>
      <c r="O366" s="26"/>
      <c r="P366" s="26"/>
      <c r="Q366" s="26"/>
      <c r="R366" s="26"/>
      <c r="S366" s="26"/>
      <c r="T366" s="26"/>
    </row>
    <row r="367" spans="1:20" ht="11.25" customHeight="1">
      <c r="A367" s="26"/>
      <c r="B367" s="26"/>
      <c r="C367" s="26"/>
      <c r="D367" s="26"/>
      <c r="E367" s="26"/>
      <c r="F367" s="26"/>
      <c r="G367" s="26"/>
      <c r="H367" s="26"/>
      <c r="I367" s="27"/>
      <c r="J367" s="26"/>
      <c r="K367" s="26"/>
      <c r="L367" s="26"/>
      <c r="M367" s="26"/>
      <c r="N367" s="26"/>
      <c r="O367" s="26"/>
      <c r="P367" s="26"/>
      <c r="Q367" s="26"/>
      <c r="R367" s="26"/>
      <c r="S367" s="26"/>
      <c r="T367" s="26"/>
    </row>
    <row r="368" spans="1:20" ht="11.25" customHeight="1">
      <c r="A368" s="26"/>
      <c r="B368" s="26"/>
      <c r="C368" s="26"/>
      <c r="D368" s="26"/>
      <c r="E368" s="26"/>
      <c r="F368" s="26"/>
      <c r="G368" s="26"/>
      <c r="H368" s="26"/>
      <c r="I368" s="27"/>
      <c r="J368" s="26"/>
      <c r="K368" s="26"/>
      <c r="L368" s="26"/>
      <c r="M368" s="26"/>
      <c r="N368" s="26"/>
      <c r="O368" s="26"/>
      <c r="P368" s="26"/>
      <c r="Q368" s="26"/>
      <c r="R368" s="26"/>
      <c r="S368" s="26"/>
      <c r="T368" s="26"/>
    </row>
    <row r="369" spans="1:20" ht="11.25" customHeight="1">
      <c r="A369" s="26"/>
      <c r="B369" s="26"/>
      <c r="C369" s="26"/>
      <c r="D369" s="26"/>
      <c r="E369" s="26"/>
      <c r="F369" s="26"/>
      <c r="G369" s="26"/>
      <c r="H369" s="26"/>
      <c r="I369" s="27"/>
      <c r="J369" s="26"/>
      <c r="K369" s="26"/>
      <c r="L369" s="26"/>
      <c r="M369" s="26"/>
      <c r="N369" s="26"/>
      <c r="O369" s="26"/>
      <c r="P369" s="26"/>
      <c r="Q369" s="26"/>
      <c r="R369" s="26"/>
      <c r="S369" s="26"/>
      <c r="T369" s="26"/>
    </row>
    <row r="370" spans="1:20" ht="11.25" customHeight="1">
      <c r="A370" s="26"/>
      <c r="B370" s="26"/>
      <c r="C370" s="26"/>
      <c r="D370" s="26"/>
      <c r="E370" s="26"/>
      <c r="F370" s="26"/>
      <c r="G370" s="26"/>
      <c r="H370" s="26"/>
      <c r="I370" s="27"/>
      <c r="J370" s="26"/>
      <c r="K370" s="26"/>
      <c r="L370" s="26"/>
      <c r="M370" s="26"/>
      <c r="N370" s="26"/>
      <c r="O370" s="26"/>
      <c r="P370" s="26"/>
      <c r="Q370" s="26"/>
      <c r="R370" s="26"/>
      <c r="S370" s="26"/>
      <c r="T370" s="26"/>
    </row>
    <row r="371" spans="1:20" ht="11.25" customHeight="1">
      <c r="A371" s="26"/>
      <c r="B371" s="26"/>
      <c r="C371" s="26"/>
      <c r="D371" s="26"/>
      <c r="E371" s="26"/>
      <c r="F371" s="26"/>
      <c r="G371" s="26"/>
      <c r="H371" s="26"/>
      <c r="I371" s="27"/>
      <c r="J371" s="26"/>
      <c r="K371" s="26"/>
      <c r="L371" s="26"/>
      <c r="M371" s="26"/>
      <c r="N371" s="26"/>
      <c r="O371" s="26"/>
      <c r="P371" s="26"/>
      <c r="Q371" s="26"/>
      <c r="R371" s="26"/>
      <c r="S371" s="26"/>
      <c r="T371" s="26"/>
    </row>
    <row r="372" spans="1:20" ht="11.25" customHeight="1">
      <c r="A372" s="26"/>
      <c r="B372" s="26"/>
      <c r="C372" s="26"/>
      <c r="D372" s="26"/>
      <c r="E372" s="26"/>
      <c r="F372" s="26"/>
      <c r="G372" s="26"/>
      <c r="H372" s="26"/>
      <c r="I372" s="27"/>
      <c r="J372" s="26"/>
      <c r="K372" s="26"/>
      <c r="L372" s="26"/>
      <c r="M372" s="26"/>
      <c r="N372" s="26"/>
      <c r="O372" s="26"/>
      <c r="P372" s="26"/>
      <c r="Q372" s="26"/>
      <c r="R372" s="26"/>
      <c r="S372" s="26"/>
      <c r="T372" s="26"/>
    </row>
    <row r="373" spans="1:20" ht="11.25" customHeight="1">
      <c r="A373" s="26"/>
      <c r="B373" s="26"/>
      <c r="C373" s="26"/>
      <c r="D373" s="26"/>
      <c r="E373" s="26"/>
      <c r="F373" s="26"/>
      <c r="G373" s="26"/>
      <c r="H373" s="26"/>
      <c r="I373" s="27"/>
      <c r="J373" s="26"/>
      <c r="K373" s="26"/>
      <c r="L373" s="26"/>
      <c r="M373" s="26"/>
      <c r="N373" s="26"/>
      <c r="O373" s="26"/>
      <c r="P373" s="26"/>
      <c r="Q373" s="26"/>
      <c r="R373" s="26"/>
      <c r="S373" s="26"/>
      <c r="T373" s="26"/>
    </row>
    <row r="374" spans="1:20" ht="11.25" customHeight="1">
      <c r="A374" s="26"/>
      <c r="B374" s="26"/>
      <c r="C374" s="26"/>
      <c r="D374" s="26"/>
      <c r="E374" s="26"/>
      <c r="F374" s="26"/>
      <c r="G374" s="26"/>
      <c r="H374" s="26"/>
      <c r="I374" s="27"/>
      <c r="J374" s="26"/>
      <c r="K374" s="26"/>
      <c r="L374" s="26"/>
      <c r="M374" s="26"/>
      <c r="N374" s="26"/>
      <c r="O374" s="26"/>
      <c r="P374" s="26"/>
      <c r="Q374" s="26"/>
      <c r="R374" s="26"/>
      <c r="S374" s="26"/>
      <c r="T374" s="26"/>
    </row>
    <row r="375" spans="1:20" ht="11.25" customHeight="1">
      <c r="A375" s="26"/>
      <c r="B375" s="26"/>
      <c r="C375" s="26"/>
      <c r="D375" s="26"/>
      <c r="E375" s="26"/>
      <c r="F375" s="26"/>
      <c r="G375" s="26"/>
      <c r="H375" s="26"/>
      <c r="I375" s="27"/>
      <c r="J375" s="26"/>
      <c r="K375" s="26"/>
      <c r="L375" s="26"/>
      <c r="M375" s="26"/>
      <c r="N375" s="26"/>
      <c r="O375" s="26"/>
      <c r="P375" s="26"/>
      <c r="Q375" s="26"/>
      <c r="R375" s="26"/>
      <c r="S375" s="26"/>
      <c r="T375" s="26"/>
    </row>
    <row r="376" spans="1:20" ht="11.25" customHeight="1">
      <c r="A376" s="26"/>
      <c r="B376" s="26"/>
      <c r="C376" s="26"/>
      <c r="D376" s="26"/>
      <c r="E376" s="26"/>
      <c r="F376" s="26"/>
      <c r="G376" s="26"/>
      <c r="H376" s="26"/>
      <c r="I376" s="27"/>
      <c r="J376" s="26"/>
      <c r="K376" s="26"/>
      <c r="L376" s="26"/>
      <c r="M376" s="26"/>
      <c r="N376" s="26"/>
      <c r="O376" s="26"/>
      <c r="P376" s="26"/>
      <c r="Q376" s="26"/>
      <c r="R376" s="26"/>
      <c r="S376" s="26"/>
      <c r="T376" s="26"/>
    </row>
    <row r="377" spans="1:20" ht="11.25" customHeight="1">
      <c r="A377" s="26"/>
      <c r="B377" s="26"/>
      <c r="C377" s="26"/>
      <c r="D377" s="26"/>
      <c r="E377" s="26"/>
      <c r="F377" s="26"/>
      <c r="G377" s="26"/>
      <c r="H377" s="26"/>
      <c r="I377" s="27"/>
      <c r="J377" s="26"/>
      <c r="K377" s="26"/>
      <c r="L377" s="26"/>
      <c r="M377" s="26"/>
      <c r="N377" s="26"/>
      <c r="O377" s="26"/>
      <c r="P377" s="26"/>
      <c r="Q377" s="26"/>
      <c r="R377" s="26"/>
      <c r="S377" s="26"/>
      <c r="T377" s="26"/>
    </row>
    <row r="378" spans="1:20" ht="11.25" customHeight="1">
      <c r="A378" s="26"/>
      <c r="B378" s="26"/>
      <c r="C378" s="26"/>
      <c r="D378" s="26"/>
      <c r="E378" s="26"/>
      <c r="F378" s="26"/>
      <c r="G378" s="26"/>
      <c r="H378" s="26"/>
      <c r="I378" s="27"/>
      <c r="J378" s="26"/>
      <c r="K378" s="26"/>
      <c r="L378" s="26"/>
      <c r="M378" s="26"/>
      <c r="N378" s="26"/>
      <c r="O378" s="26"/>
      <c r="P378" s="26"/>
      <c r="Q378" s="26"/>
      <c r="R378" s="26"/>
      <c r="S378" s="26"/>
      <c r="T378" s="26"/>
    </row>
    <row r="379" spans="1:20" ht="11.25" customHeight="1">
      <c r="A379" s="26"/>
      <c r="B379" s="26"/>
      <c r="C379" s="26"/>
      <c r="D379" s="26"/>
      <c r="E379" s="26"/>
      <c r="F379" s="26"/>
      <c r="G379" s="26"/>
      <c r="H379" s="26"/>
      <c r="I379" s="27"/>
      <c r="J379" s="26"/>
      <c r="K379" s="26"/>
      <c r="L379" s="26"/>
      <c r="M379" s="26"/>
      <c r="N379" s="26"/>
      <c r="O379" s="26"/>
      <c r="P379" s="26"/>
      <c r="Q379" s="26"/>
      <c r="R379" s="26"/>
      <c r="S379" s="26"/>
      <c r="T379" s="26"/>
    </row>
    <row r="380" spans="1:20" ht="11.25" customHeight="1">
      <c r="A380" s="26"/>
      <c r="B380" s="26"/>
      <c r="C380" s="26"/>
      <c r="D380" s="26"/>
      <c r="E380" s="26"/>
      <c r="F380" s="26"/>
      <c r="G380" s="26"/>
      <c r="H380" s="26"/>
      <c r="I380" s="27"/>
      <c r="J380" s="26"/>
      <c r="K380" s="26"/>
      <c r="L380" s="26"/>
      <c r="M380" s="26"/>
      <c r="N380" s="26"/>
      <c r="O380" s="26"/>
      <c r="P380" s="26"/>
      <c r="Q380" s="26"/>
      <c r="R380" s="26"/>
      <c r="S380" s="26"/>
      <c r="T380" s="26"/>
    </row>
    <row r="381" spans="1:20" ht="11.25" customHeight="1">
      <c r="A381" s="26"/>
      <c r="B381" s="26"/>
      <c r="C381" s="26"/>
      <c r="D381" s="26"/>
      <c r="E381" s="26"/>
      <c r="F381" s="26"/>
      <c r="G381" s="26"/>
      <c r="H381" s="26"/>
      <c r="I381" s="27"/>
      <c r="J381" s="26"/>
      <c r="K381" s="26"/>
      <c r="L381" s="26"/>
      <c r="M381" s="26"/>
      <c r="N381" s="26"/>
      <c r="O381" s="26"/>
      <c r="P381" s="26"/>
      <c r="Q381" s="26"/>
      <c r="R381" s="26"/>
      <c r="S381" s="26"/>
      <c r="T381" s="26"/>
    </row>
    <row r="382" spans="1:20" ht="11.25" customHeight="1">
      <c r="A382" s="26"/>
      <c r="B382" s="26"/>
      <c r="C382" s="26"/>
      <c r="D382" s="26"/>
      <c r="E382" s="26"/>
      <c r="F382" s="26"/>
      <c r="G382" s="26"/>
      <c r="H382" s="26"/>
      <c r="I382" s="27"/>
      <c r="J382" s="26"/>
      <c r="K382" s="26"/>
      <c r="L382" s="26"/>
      <c r="M382" s="26"/>
      <c r="N382" s="26"/>
      <c r="O382" s="26"/>
      <c r="P382" s="26"/>
      <c r="Q382" s="26"/>
      <c r="R382" s="26"/>
      <c r="S382" s="26"/>
      <c r="T382" s="26"/>
    </row>
    <row r="383" spans="1:20" ht="11.25" customHeight="1">
      <c r="A383" s="26"/>
      <c r="B383" s="26"/>
      <c r="C383" s="26"/>
      <c r="D383" s="26"/>
      <c r="E383" s="26"/>
      <c r="F383" s="26"/>
      <c r="G383" s="26"/>
      <c r="H383" s="26"/>
      <c r="I383" s="27"/>
      <c r="J383" s="26"/>
      <c r="K383" s="26"/>
      <c r="L383" s="26"/>
      <c r="M383" s="26"/>
      <c r="N383" s="26"/>
      <c r="O383" s="26"/>
      <c r="P383" s="26"/>
      <c r="Q383" s="26"/>
      <c r="R383" s="26"/>
      <c r="S383" s="26"/>
      <c r="T383" s="26"/>
    </row>
    <row r="384" spans="1:20" ht="11.25" customHeight="1">
      <c r="A384" s="26"/>
      <c r="B384" s="26"/>
      <c r="C384" s="26"/>
      <c r="D384" s="26"/>
      <c r="E384" s="26"/>
      <c r="F384" s="26"/>
      <c r="G384" s="26"/>
      <c r="H384" s="26"/>
      <c r="I384" s="27"/>
      <c r="J384" s="26"/>
      <c r="K384" s="26"/>
      <c r="L384" s="26"/>
      <c r="M384" s="26"/>
      <c r="N384" s="26"/>
      <c r="O384" s="26"/>
      <c r="P384" s="26"/>
      <c r="Q384" s="26"/>
      <c r="R384" s="26"/>
      <c r="S384" s="26"/>
      <c r="T384" s="26"/>
    </row>
    <row r="385" spans="1:20" ht="11.25" customHeight="1">
      <c r="A385" s="26"/>
      <c r="B385" s="26"/>
      <c r="C385" s="26"/>
      <c r="D385" s="26"/>
      <c r="E385" s="26"/>
      <c r="F385" s="26"/>
      <c r="G385" s="26"/>
      <c r="H385" s="26"/>
      <c r="I385" s="27"/>
      <c r="J385" s="26"/>
      <c r="K385" s="26"/>
      <c r="L385" s="26"/>
      <c r="M385" s="26"/>
      <c r="N385" s="26"/>
      <c r="O385" s="26"/>
      <c r="P385" s="26"/>
      <c r="Q385" s="26"/>
      <c r="R385" s="26"/>
      <c r="S385" s="26"/>
      <c r="T385" s="26"/>
    </row>
    <row r="386" spans="1:20" ht="11.25" customHeight="1">
      <c r="A386" s="26"/>
      <c r="B386" s="26"/>
      <c r="C386" s="26"/>
      <c r="D386" s="26"/>
      <c r="E386" s="26"/>
      <c r="F386" s="26"/>
      <c r="G386" s="26"/>
      <c r="H386" s="26"/>
      <c r="I386" s="27"/>
      <c r="J386" s="26"/>
      <c r="K386" s="26"/>
      <c r="L386" s="26"/>
      <c r="M386" s="26"/>
      <c r="N386" s="26"/>
      <c r="O386" s="26"/>
      <c r="P386" s="26"/>
      <c r="Q386" s="26"/>
      <c r="R386" s="26"/>
      <c r="S386" s="26"/>
      <c r="T386" s="26"/>
    </row>
    <row r="387" spans="1:20" ht="11.25" customHeight="1">
      <c r="A387" s="26"/>
      <c r="B387" s="26"/>
      <c r="C387" s="26"/>
      <c r="D387" s="26"/>
      <c r="E387" s="26"/>
      <c r="F387" s="26"/>
      <c r="G387" s="26"/>
      <c r="H387" s="26"/>
      <c r="I387" s="27"/>
      <c r="J387" s="26"/>
      <c r="K387" s="26"/>
      <c r="L387" s="26"/>
      <c r="M387" s="26"/>
      <c r="N387" s="26"/>
      <c r="O387" s="26"/>
      <c r="P387" s="26"/>
      <c r="Q387" s="26"/>
      <c r="R387" s="26"/>
      <c r="S387" s="26"/>
      <c r="T387" s="26"/>
    </row>
    <row r="388" spans="1:20" ht="11.25" customHeight="1">
      <c r="A388" s="26"/>
      <c r="B388" s="26"/>
      <c r="C388" s="26"/>
      <c r="D388" s="26"/>
      <c r="E388" s="26"/>
      <c r="F388" s="26"/>
      <c r="G388" s="26"/>
      <c r="H388" s="26"/>
      <c r="I388" s="27"/>
      <c r="J388" s="26"/>
      <c r="K388" s="26"/>
      <c r="L388" s="26"/>
      <c r="M388" s="26"/>
      <c r="N388" s="26"/>
      <c r="O388" s="26"/>
      <c r="P388" s="26"/>
      <c r="Q388" s="26"/>
      <c r="R388" s="26"/>
      <c r="S388" s="26"/>
      <c r="T388" s="26"/>
    </row>
    <row r="389" spans="1:20" ht="11.25" customHeight="1">
      <c r="A389" s="26"/>
      <c r="B389" s="26"/>
      <c r="C389" s="26"/>
      <c r="D389" s="26"/>
      <c r="E389" s="26"/>
      <c r="F389" s="26"/>
      <c r="G389" s="26"/>
      <c r="H389" s="26"/>
      <c r="I389" s="27"/>
      <c r="J389" s="26"/>
      <c r="K389" s="26"/>
      <c r="L389" s="26"/>
      <c r="M389" s="26"/>
      <c r="N389" s="26"/>
      <c r="O389" s="26"/>
      <c r="P389" s="26"/>
      <c r="Q389" s="26"/>
      <c r="R389" s="26"/>
      <c r="S389" s="26"/>
      <c r="T389" s="26"/>
    </row>
    <row r="390" spans="1:20" ht="11.25" customHeight="1">
      <c r="A390" s="26"/>
      <c r="B390" s="26"/>
      <c r="C390" s="26"/>
      <c r="D390" s="26"/>
      <c r="E390" s="26"/>
      <c r="F390" s="26"/>
      <c r="G390" s="26"/>
      <c r="H390" s="26"/>
      <c r="I390" s="27"/>
      <c r="J390" s="26"/>
      <c r="K390" s="26"/>
      <c r="L390" s="26"/>
      <c r="M390" s="26"/>
      <c r="N390" s="26"/>
      <c r="O390" s="26"/>
      <c r="P390" s="26"/>
      <c r="Q390" s="26"/>
      <c r="R390" s="26"/>
      <c r="S390" s="26"/>
      <c r="T390" s="26"/>
    </row>
    <row r="391" spans="1:20" ht="11.25" customHeight="1">
      <c r="A391" s="26"/>
      <c r="B391" s="26"/>
      <c r="C391" s="26"/>
      <c r="D391" s="26"/>
      <c r="E391" s="26"/>
      <c r="F391" s="26"/>
      <c r="G391" s="26"/>
      <c r="H391" s="26"/>
      <c r="I391" s="27"/>
      <c r="J391" s="26"/>
      <c r="K391" s="26"/>
      <c r="L391" s="26"/>
      <c r="M391" s="26"/>
      <c r="N391" s="26"/>
      <c r="O391" s="26"/>
      <c r="P391" s="26"/>
      <c r="Q391" s="26"/>
      <c r="R391" s="26"/>
      <c r="S391" s="26"/>
      <c r="T391" s="26"/>
    </row>
    <row r="392" spans="1:20" ht="11.25" customHeight="1">
      <c r="A392" s="26"/>
      <c r="B392" s="26"/>
      <c r="C392" s="26"/>
      <c r="D392" s="26"/>
      <c r="E392" s="26"/>
      <c r="F392" s="26"/>
      <c r="G392" s="26"/>
      <c r="H392" s="26"/>
      <c r="I392" s="27"/>
      <c r="J392" s="26"/>
      <c r="K392" s="26"/>
      <c r="L392" s="26"/>
      <c r="M392" s="26"/>
      <c r="N392" s="26"/>
      <c r="O392" s="26"/>
      <c r="P392" s="26"/>
      <c r="Q392" s="26"/>
      <c r="R392" s="26"/>
      <c r="S392" s="26"/>
      <c r="T392" s="26"/>
    </row>
    <row r="393" spans="1:20" ht="11.25" customHeight="1">
      <c r="A393" s="26"/>
      <c r="B393" s="26"/>
      <c r="C393" s="26"/>
      <c r="D393" s="26"/>
      <c r="E393" s="26"/>
      <c r="F393" s="26"/>
      <c r="G393" s="26"/>
      <c r="H393" s="26"/>
      <c r="I393" s="27"/>
      <c r="J393" s="26"/>
      <c r="K393" s="26"/>
      <c r="L393" s="26"/>
      <c r="M393" s="26"/>
      <c r="N393" s="26"/>
      <c r="O393" s="26"/>
      <c r="P393" s="26"/>
      <c r="Q393" s="26"/>
      <c r="R393" s="26"/>
      <c r="S393" s="26"/>
      <c r="T393" s="26"/>
    </row>
    <row r="394" spans="1:20" ht="11.25" customHeight="1">
      <c r="A394" s="26"/>
      <c r="B394" s="26"/>
      <c r="C394" s="26"/>
      <c r="D394" s="26"/>
      <c r="E394" s="26"/>
      <c r="F394" s="26"/>
      <c r="G394" s="26"/>
      <c r="H394" s="26"/>
      <c r="I394" s="27"/>
      <c r="J394" s="26"/>
      <c r="K394" s="26"/>
      <c r="L394" s="26"/>
      <c r="M394" s="26"/>
      <c r="N394" s="26"/>
      <c r="O394" s="26"/>
      <c r="P394" s="26"/>
      <c r="Q394" s="26"/>
      <c r="R394" s="26"/>
      <c r="S394" s="26"/>
      <c r="T394" s="26"/>
    </row>
    <row r="395" spans="1:20" ht="11.25" customHeight="1">
      <c r="A395" s="26"/>
      <c r="B395" s="26"/>
      <c r="C395" s="26"/>
      <c r="D395" s="26"/>
      <c r="E395" s="26"/>
      <c r="F395" s="26"/>
      <c r="G395" s="26"/>
      <c r="H395" s="26"/>
      <c r="I395" s="27"/>
      <c r="J395" s="26"/>
      <c r="K395" s="26"/>
      <c r="L395" s="26"/>
      <c r="M395" s="26"/>
      <c r="N395" s="26"/>
      <c r="O395" s="26"/>
      <c r="P395" s="26"/>
      <c r="Q395" s="26"/>
      <c r="R395" s="26"/>
      <c r="S395" s="26"/>
      <c r="T395" s="26"/>
    </row>
    <row r="396" spans="1:20" ht="11.25" customHeight="1">
      <c r="A396" s="26"/>
      <c r="B396" s="26"/>
      <c r="C396" s="26"/>
      <c r="D396" s="26"/>
      <c r="E396" s="26"/>
      <c r="F396" s="26"/>
      <c r="G396" s="26"/>
      <c r="H396" s="26"/>
      <c r="I396" s="27"/>
      <c r="J396" s="26"/>
      <c r="K396" s="26"/>
      <c r="L396" s="26"/>
      <c r="M396" s="26"/>
      <c r="N396" s="26"/>
      <c r="O396" s="26"/>
      <c r="P396" s="26"/>
      <c r="Q396" s="26"/>
      <c r="R396" s="26"/>
      <c r="S396" s="26"/>
      <c r="T396" s="26"/>
    </row>
    <row r="397" spans="1:20" ht="11.25" customHeight="1">
      <c r="A397" s="26"/>
      <c r="B397" s="26"/>
      <c r="C397" s="26"/>
      <c r="D397" s="26"/>
      <c r="E397" s="26"/>
      <c r="F397" s="26"/>
      <c r="G397" s="26"/>
      <c r="H397" s="26"/>
      <c r="I397" s="27"/>
      <c r="J397" s="26"/>
      <c r="K397" s="26"/>
      <c r="L397" s="26"/>
      <c r="M397" s="26"/>
      <c r="N397" s="26"/>
      <c r="O397" s="26"/>
      <c r="P397" s="26"/>
      <c r="Q397" s="26"/>
      <c r="R397" s="26"/>
      <c r="S397" s="26"/>
      <c r="T397" s="26"/>
    </row>
    <row r="398" spans="1:20" ht="11.25" customHeight="1">
      <c r="A398" s="26"/>
      <c r="B398" s="26"/>
      <c r="C398" s="26"/>
      <c r="D398" s="26"/>
      <c r="E398" s="26"/>
      <c r="F398" s="26"/>
      <c r="G398" s="26"/>
      <c r="H398" s="26"/>
      <c r="I398" s="27"/>
      <c r="J398" s="26"/>
      <c r="K398" s="26"/>
      <c r="L398" s="26"/>
      <c r="M398" s="26"/>
      <c r="N398" s="26"/>
      <c r="O398" s="26"/>
      <c r="P398" s="26"/>
      <c r="Q398" s="26"/>
      <c r="R398" s="26"/>
      <c r="S398" s="26"/>
      <c r="T398" s="26"/>
    </row>
    <row r="399" spans="1:20" ht="11.25" customHeight="1">
      <c r="A399" s="26"/>
      <c r="B399" s="26"/>
      <c r="C399" s="26"/>
      <c r="D399" s="26"/>
      <c r="E399" s="26"/>
      <c r="F399" s="26"/>
      <c r="G399" s="26"/>
      <c r="H399" s="26"/>
      <c r="I399" s="27"/>
      <c r="J399" s="26"/>
      <c r="K399" s="26"/>
      <c r="L399" s="26"/>
      <c r="M399" s="26"/>
      <c r="N399" s="26"/>
      <c r="O399" s="26"/>
      <c r="P399" s="26"/>
      <c r="Q399" s="26"/>
      <c r="R399" s="26"/>
      <c r="S399" s="26"/>
      <c r="T399" s="26"/>
    </row>
    <row r="400" spans="1:20" ht="11.25" customHeight="1">
      <c r="A400" s="26"/>
      <c r="B400" s="26"/>
      <c r="C400" s="26"/>
      <c r="D400" s="26"/>
      <c r="E400" s="26"/>
      <c r="F400" s="26"/>
      <c r="G400" s="26"/>
      <c r="H400" s="26"/>
      <c r="I400" s="27"/>
      <c r="J400" s="26"/>
      <c r="K400" s="26"/>
      <c r="L400" s="26"/>
      <c r="M400" s="26"/>
      <c r="N400" s="26"/>
      <c r="O400" s="26"/>
      <c r="P400" s="26"/>
      <c r="Q400" s="26"/>
      <c r="R400" s="26"/>
      <c r="S400" s="26"/>
      <c r="T400" s="26"/>
    </row>
    <row r="401" spans="1:20" ht="11.25" customHeight="1">
      <c r="A401" s="26"/>
      <c r="B401" s="26"/>
      <c r="C401" s="26"/>
      <c r="D401" s="26"/>
      <c r="E401" s="26"/>
      <c r="F401" s="26"/>
      <c r="G401" s="26"/>
      <c r="H401" s="26"/>
      <c r="I401" s="27"/>
      <c r="J401" s="26"/>
      <c r="K401" s="26"/>
      <c r="L401" s="26"/>
      <c r="M401" s="26"/>
      <c r="N401" s="26"/>
      <c r="O401" s="26"/>
      <c r="P401" s="26"/>
      <c r="Q401" s="26"/>
      <c r="R401" s="26"/>
      <c r="S401" s="26"/>
      <c r="T401" s="26"/>
    </row>
    <row r="402" spans="1:20" ht="11.25" customHeight="1">
      <c r="A402" s="26"/>
      <c r="B402" s="26"/>
      <c r="C402" s="26"/>
      <c r="D402" s="26"/>
      <c r="E402" s="26"/>
      <c r="F402" s="26"/>
      <c r="G402" s="26"/>
      <c r="H402" s="26"/>
      <c r="I402" s="27"/>
      <c r="J402" s="26"/>
      <c r="K402" s="26"/>
      <c r="L402" s="26"/>
      <c r="M402" s="26"/>
      <c r="N402" s="26"/>
      <c r="O402" s="26"/>
      <c r="P402" s="26"/>
      <c r="Q402" s="26"/>
      <c r="R402" s="26"/>
      <c r="S402" s="26"/>
      <c r="T402" s="26"/>
    </row>
    <row r="403" spans="1:20" ht="11.25" customHeight="1">
      <c r="A403" s="26"/>
      <c r="B403" s="26"/>
      <c r="C403" s="26"/>
      <c r="D403" s="26"/>
      <c r="E403" s="26"/>
      <c r="F403" s="26"/>
      <c r="G403" s="26"/>
      <c r="H403" s="26"/>
      <c r="I403" s="27"/>
      <c r="J403" s="26"/>
      <c r="K403" s="26"/>
      <c r="L403" s="26"/>
      <c r="M403" s="26"/>
      <c r="N403" s="26"/>
      <c r="O403" s="26"/>
      <c r="P403" s="26"/>
      <c r="Q403" s="26"/>
      <c r="R403" s="26"/>
      <c r="S403" s="26"/>
      <c r="T403" s="26"/>
    </row>
    <row r="404" spans="1:20" ht="11.25" customHeight="1">
      <c r="A404" s="26"/>
      <c r="B404" s="26"/>
      <c r="C404" s="26"/>
      <c r="D404" s="26"/>
      <c r="E404" s="26"/>
      <c r="F404" s="26"/>
      <c r="G404" s="26"/>
      <c r="H404" s="26"/>
      <c r="I404" s="27"/>
      <c r="J404" s="26"/>
      <c r="K404" s="26"/>
      <c r="L404" s="26"/>
      <c r="M404" s="26"/>
      <c r="N404" s="26"/>
      <c r="O404" s="26"/>
      <c r="P404" s="26"/>
      <c r="Q404" s="26"/>
      <c r="R404" s="26"/>
      <c r="S404" s="26"/>
      <c r="T404" s="26"/>
    </row>
    <row r="405" spans="1:20" ht="11.25" customHeight="1">
      <c r="A405" s="26"/>
      <c r="B405" s="26"/>
      <c r="C405" s="26"/>
      <c r="D405" s="26"/>
      <c r="E405" s="26"/>
      <c r="F405" s="26"/>
      <c r="G405" s="26"/>
      <c r="H405" s="26"/>
      <c r="I405" s="27"/>
      <c r="J405" s="26"/>
      <c r="K405" s="26"/>
      <c r="L405" s="26"/>
      <c r="M405" s="26"/>
      <c r="N405" s="26"/>
      <c r="O405" s="26"/>
      <c r="P405" s="26"/>
      <c r="Q405" s="26"/>
      <c r="R405" s="26"/>
      <c r="S405" s="26"/>
      <c r="T405" s="26"/>
    </row>
    <row r="406" spans="1:20" ht="11.25" customHeight="1">
      <c r="A406" s="26"/>
      <c r="B406" s="26"/>
      <c r="C406" s="26"/>
      <c r="D406" s="26"/>
      <c r="E406" s="26"/>
      <c r="F406" s="26"/>
      <c r="G406" s="26"/>
      <c r="H406" s="26"/>
      <c r="I406" s="27"/>
      <c r="J406" s="26"/>
      <c r="K406" s="26"/>
      <c r="L406" s="26"/>
      <c r="M406" s="26"/>
      <c r="N406" s="26"/>
      <c r="O406" s="26"/>
      <c r="P406" s="26"/>
      <c r="Q406" s="26"/>
      <c r="R406" s="26"/>
      <c r="S406" s="26"/>
      <c r="T406" s="26"/>
    </row>
    <row r="407" spans="1:20" ht="11.25" customHeight="1">
      <c r="A407" s="26"/>
      <c r="B407" s="26"/>
      <c r="C407" s="26"/>
      <c r="D407" s="26"/>
      <c r="E407" s="26"/>
      <c r="F407" s="26"/>
      <c r="G407" s="26"/>
      <c r="H407" s="26"/>
      <c r="I407" s="27"/>
      <c r="J407" s="26"/>
      <c r="K407" s="26"/>
      <c r="L407" s="26"/>
      <c r="M407" s="26"/>
      <c r="N407" s="26"/>
      <c r="O407" s="26"/>
      <c r="P407" s="26"/>
      <c r="Q407" s="26"/>
      <c r="R407" s="26"/>
      <c r="S407" s="26"/>
      <c r="T407" s="26"/>
    </row>
    <row r="408" spans="1:20" ht="11.25" customHeight="1">
      <c r="A408" s="26"/>
      <c r="B408" s="26"/>
      <c r="C408" s="26"/>
      <c r="D408" s="26"/>
      <c r="E408" s="26"/>
      <c r="F408" s="26"/>
      <c r="G408" s="26"/>
      <c r="H408" s="26"/>
      <c r="I408" s="27"/>
      <c r="J408" s="26"/>
      <c r="K408" s="26"/>
      <c r="L408" s="26"/>
      <c r="M408" s="26"/>
      <c r="N408" s="26"/>
      <c r="O408" s="26"/>
      <c r="P408" s="26"/>
      <c r="Q408" s="26"/>
      <c r="R408" s="26"/>
      <c r="S408" s="26"/>
      <c r="T408" s="26"/>
    </row>
    <row r="409" spans="1:20" ht="11.25" customHeight="1">
      <c r="A409" s="26"/>
      <c r="B409" s="26"/>
      <c r="C409" s="26"/>
      <c r="D409" s="26"/>
      <c r="E409" s="26"/>
      <c r="F409" s="26"/>
      <c r="G409" s="26"/>
      <c r="H409" s="26"/>
      <c r="I409" s="27"/>
      <c r="J409" s="26"/>
      <c r="K409" s="26"/>
      <c r="L409" s="26"/>
      <c r="M409" s="26"/>
      <c r="N409" s="26"/>
      <c r="O409" s="26"/>
      <c r="P409" s="26"/>
      <c r="Q409" s="26"/>
      <c r="R409" s="26"/>
      <c r="S409" s="26"/>
      <c r="T409" s="26"/>
    </row>
    <row r="410" spans="1:20" ht="11.25" customHeight="1">
      <c r="A410" s="26"/>
      <c r="B410" s="26"/>
      <c r="C410" s="26"/>
      <c r="D410" s="26"/>
      <c r="E410" s="26"/>
      <c r="F410" s="26"/>
      <c r="G410" s="26"/>
      <c r="H410" s="26"/>
      <c r="I410" s="27"/>
      <c r="J410" s="26"/>
      <c r="K410" s="26"/>
      <c r="L410" s="26"/>
      <c r="M410" s="26"/>
      <c r="N410" s="26"/>
      <c r="O410" s="26"/>
      <c r="P410" s="26"/>
      <c r="Q410" s="26"/>
      <c r="R410" s="26"/>
      <c r="S410" s="26"/>
      <c r="T410" s="26"/>
    </row>
    <row r="411" spans="1:20" ht="11.25" customHeight="1">
      <c r="A411" s="26"/>
      <c r="B411" s="26"/>
      <c r="C411" s="26"/>
      <c r="D411" s="26"/>
      <c r="E411" s="26"/>
      <c r="F411" s="26"/>
      <c r="G411" s="26"/>
      <c r="H411" s="26"/>
      <c r="I411" s="27"/>
      <c r="J411" s="26"/>
      <c r="K411" s="26"/>
      <c r="L411" s="26"/>
      <c r="M411" s="26"/>
      <c r="N411" s="26"/>
      <c r="O411" s="26"/>
      <c r="P411" s="26"/>
      <c r="Q411" s="26"/>
      <c r="R411" s="26"/>
      <c r="S411" s="26"/>
      <c r="T411" s="26"/>
    </row>
    <row r="412" spans="1:20" ht="11.25" customHeight="1">
      <c r="A412" s="26"/>
      <c r="B412" s="26"/>
      <c r="C412" s="26"/>
      <c r="D412" s="26"/>
      <c r="E412" s="26"/>
      <c r="F412" s="26"/>
      <c r="G412" s="26"/>
      <c r="H412" s="26"/>
      <c r="I412" s="27"/>
      <c r="J412" s="26"/>
      <c r="K412" s="26"/>
      <c r="L412" s="26"/>
      <c r="M412" s="26"/>
      <c r="N412" s="26"/>
      <c r="O412" s="26"/>
      <c r="P412" s="26"/>
      <c r="Q412" s="26"/>
      <c r="R412" s="26"/>
      <c r="S412" s="26"/>
      <c r="T412" s="26"/>
    </row>
    <row r="413" spans="1:20" ht="11.25" customHeight="1">
      <c r="A413" s="26"/>
      <c r="B413" s="26"/>
      <c r="C413" s="26"/>
      <c r="D413" s="26"/>
      <c r="E413" s="26"/>
      <c r="F413" s="26"/>
      <c r="G413" s="26"/>
      <c r="H413" s="26"/>
      <c r="I413" s="27"/>
      <c r="J413" s="26"/>
      <c r="K413" s="26"/>
      <c r="L413" s="26"/>
      <c r="M413" s="26"/>
      <c r="N413" s="26"/>
      <c r="O413" s="26"/>
      <c r="P413" s="26"/>
      <c r="Q413" s="26"/>
      <c r="R413" s="26"/>
      <c r="S413" s="26"/>
      <c r="T413" s="26"/>
    </row>
    <row r="414" spans="1:20" ht="11.25" customHeight="1">
      <c r="A414" s="26"/>
      <c r="B414" s="26"/>
      <c r="C414" s="26"/>
      <c r="D414" s="26"/>
      <c r="E414" s="26"/>
      <c r="F414" s="26"/>
      <c r="G414" s="26"/>
      <c r="H414" s="26"/>
      <c r="I414" s="27"/>
      <c r="J414" s="26"/>
      <c r="K414" s="26"/>
      <c r="L414" s="26"/>
      <c r="M414" s="26"/>
      <c r="N414" s="26"/>
      <c r="O414" s="26"/>
      <c r="P414" s="26"/>
      <c r="Q414" s="26"/>
      <c r="R414" s="26"/>
      <c r="S414" s="26"/>
      <c r="T414" s="26"/>
    </row>
    <row r="415" spans="1:20" ht="11.25" customHeight="1">
      <c r="A415" s="26"/>
      <c r="B415" s="26"/>
      <c r="C415" s="26"/>
      <c r="D415" s="26"/>
      <c r="E415" s="26"/>
      <c r="F415" s="26"/>
      <c r="G415" s="26"/>
      <c r="H415" s="26"/>
      <c r="I415" s="27"/>
      <c r="J415" s="26"/>
      <c r="K415" s="26"/>
      <c r="L415" s="26"/>
      <c r="M415" s="26"/>
      <c r="N415" s="26"/>
      <c r="O415" s="26"/>
      <c r="P415" s="26"/>
      <c r="Q415" s="26"/>
      <c r="R415" s="26"/>
      <c r="S415" s="26"/>
      <c r="T415" s="26"/>
    </row>
    <row r="416" spans="1:20" ht="11.25" customHeight="1">
      <c r="A416" s="26"/>
      <c r="B416" s="26"/>
      <c r="C416" s="26"/>
      <c r="D416" s="26"/>
      <c r="E416" s="26"/>
      <c r="F416" s="26"/>
      <c r="G416" s="26"/>
      <c r="H416" s="26"/>
      <c r="I416" s="27"/>
      <c r="J416" s="26"/>
      <c r="K416" s="26"/>
      <c r="L416" s="26"/>
      <c r="M416" s="26"/>
      <c r="N416" s="26"/>
      <c r="O416" s="26"/>
      <c r="P416" s="26"/>
      <c r="Q416" s="26"/>
      <c r="R416" s="26"/>
      <c r="S416" s="26"/>
      <c r="T416" s="26"/>
    </row>
    <row r="417" spans="1:20" ht="11.25" customHeight="1">
      <c r="A417" s="26"/>
      <c r="B417" s="26"/>
      <c r="C417" s="26"/>
      <c r="D417" s="26"/>
      <c r="E417" s="26"/>
      <c r="F417" s="26"/>
      <c r="G417" s="26"/>
      <c r="H417" s="26"/>
      <c r="I417" s="27"/>
      <c r="J417" s="26"/>
      <c r="K417" s="26"/>
      <c r="L417" s="26"/>
      <c r="M417" s="26"/>
      <c r="N417" s="26"/>
      <c r="O417" s="26"/>
      <c r="P417" s="26"/>
      <c r="Q417" s="26"/>
      <c r="R417" s="26"/>
      <c r="S417" s="26"/>
      <c r="T417" s="26"/>
    </row>
    <row r="418" spans="1:20" ht="11.25" customHeight="1">
      <c r="A418" s="26"/>
      <c r="B418" s="26"/>
      <c r="C418" s="26"/>
      <c r="D418" s="26"/>
      <c r="E418" s="26"/>
      <c r="F418" s="26"/>
      <c r="G418" s="26"/>
      <c r="H418" s="26"/>
      <c r="I418" s="27"/>
      <c r="J418" s="26"/>
      <c r="K418" s="26"/>
      <c r="L418" s="26"/>
      <c r="M418" s="26"/>
      <c r="N418" s="26"/>
      <c r="O418" s="26"/>
      <c r="P418" s="26"/>
      <c r="Q418" s="26"/>
      <c r="R418" s="26"/>
      <c r="S418" s="26"/>
      <c r="T418" s="26"/>
    </row>
    <row r="419" spans="1:20" ht="11.25" customHeight="1">
      <c r="A419" s="26"/>
      <c r="B419" s="26"/>
      <c r="C419" s="26"/>
      <c r="D419" s="26"/>
      <c r="E419" s="26"/>
      <c r="F419" s="26"/>
      <c r="G419" s="26"/>
      <c r="H419" s="26"/>
      <c r="I419" s="27"/>
      <c r="J419" s="26"/>
      <c r="K419" s="26"/>
      <c r="L419" s="26"/>
      <c r="M419" s="26"/>
      <c r="N419" s="26"/>
      <c r="O419" s="26"/>
      <c r="P419" s="26"/>
      <c r="Q419" s="26"/>
      <c r="R419" s="26"/>
      <c r="S419" s="26"/>
      <c r="T419" s="26"/>
    </row>
    <row r="420" spans="1:20" ht="11.25" customHeight="1">
      <c r="A420" s="26"/>
      <c r="B420" s="26"/>
      <c r="C420" s="26"/>
      <c r="D420" s="26"/>
      <c r="E420" s="26"/>
      <c r="F420" s="26"/>
      <c r="G420" s="26"/>
      <c r="H420" s="26"/>
      <c r="I420" s="27"/>
      <c r="J420" s="26"/>
      <c r="K420" s="26"/>
      <c r="L420" s="26"/>
      <c r="M420" s="26"/>
      <c r="N420" s="26"/>
      <c r="O420" s="26"/>
      <c r="P420" s="26"/>
      <c r="Q420" s="26"/>
      <c r="R420" s="26"/>
      <c r="S420" s="26"/>
      <c r="T420" s="26"/>
    </row>
    <row r="421" spans="1:20" ht="11.25" customHeight="1">
      <c r="A421" s="26"/>
      <c r="B421" s="26"/>
      <c r="C421" s="26"/>
      <c r="D421" s="26"/>
      <c r="E421" s="26"/>
      <c r="F421" s="26"/>
      <c r="G421" s="26"/>
      <c r="H421" s="26"/>
      <c r="I421" s="27"/>
      <c r="J421" s="26"/>
      <c r="K421" s="26"/>
      <c r="L421" s="26"/>
      <c r="M421" s="26"/>
      <c r="N421" s="26"/>
      <c r="O421" s="26"/>
      <c r="P421" s="26"/>
      <c r="Q421" s="26"/>
      <c r="R421" s="26"/>
      <c r="S421" s="26"/>
      <c r="T421" s="26"/>
    </row>
    <row r="422" spans="1:20" ht="11.25" customHeight="1">
      <c r="A422" s="26"/>
      <c r="B422" s="26"/>
      <c r="C422" s="26"/>
      <c r="D422" s="26"/>
      <c r="E422" s="26"/>
      <c r="F422" s="26"/>
      <c r="G422" s="26"/>
      <c r="H422" s="26"/>
      <c r="I422" s="27"/>
      <c r="J422" s="26"/>
      <c r="K422" s="26"/>
      <c r="L422" s="26"/>
      <c r="M422" s="26"/>
      <c r="N422" s="26"/>
      <c r="O422" s="26"/>
      <c r="P422" s="26"/>
      <c r="Q422" s="26"/>
      <c r="R422" s="26"/>
      <c r="S422" s="26"/>
      <c r="T422" s="26"/>
    </row>
    <row r="423" spans="1:20" ht="11.25" customHeight="1">
      <c r="A423" s="26"/>
      <c r="B423" s="26"/>
      <c r="C423" s="26"/>
      <c r="D423" s="26"/>
      <c r="E423" s="26"/>
      <c r="F423" s="26"/>
      <c r="G423" s="26"/>
      <c r="H423" s="26"/>
      <c r="I423" s="27"/>
      <c r="J423" s="26"/>
      <c r="K423" s="26"/>
      <c r="L423" s="26"/>
      <c r="M423" s="26"/>
      <c r="N423" s="26"/>
      <c r="O423" s="26"/>
      <c r="P423" s="26"/>
      <c r="Q423" s="26"/>
      <c r="R423" s="26"/>
      <c r="S423" s="26"/>
      <c r="T423" s="26"/>
    </row>
    <row r="424" spans="1:20" ht="11.25" customHeight="1">
      <c r="A424" s="26"/>
      <c r="B424" s="26"/>
      <c r="C424" s="26"/>
      <c r="D424" s="26"/>
      <c r="E424" s="26"/>
      <c r="F424" s="26"/>
      <c r="G424" s="26"/>
      <c r="H424" s="26"/>
      <c r="I424" s="27"/>
      <c r="J424" s="26"/>
      <c r="K424" s="26"/>
      <c r="L424" s="26"/>
      <c r="M424" s="26"/>
      <c r="N424" s="26"/>
      <c r="O424" s="26"/>
      <c r="P424" s="26"/>
      <c r="Q424" s="26"/>
      <c r="R424" s="26"/>
      <c r="S424" s="26"/>
      <c r="T424" s="26"/>
    </row>
    <row r="425" spans="1:20" ht="11.25" customHeight="1">
      <c r="A425" s="26"/>
      <c r="B425" s="26"/>
      <c r="C425" s="26"/>
      <c r="D425" s="26"/>
      <c r="E425" s="26"/>
      <c r="F425" s="26"/>
      <c r="G425" s="26"/>
      <c r="H425" s="26"/>
      <c r="I425" s="27"/>
      <c r="J425" s="26"/>
      <c r="K425" s="26"/>
      <c r="L425" s="26"/>
      <c r="M425" s="26"/>
      <c r="N425" s="26"/>
      <c r="O425" s="26"/>
      <c r="P425" s="26"/>
      <c r="Q425" s="26"/>
      <c r="R425" s="26"/>
      <c r="S425" s="26"/>
      <c r="T425" s="26"/>
    </row>
    <row r="426" spans="1:20" ht="11.25" customHeight="1">
      <c r="A426" s="26"/>
      <c r="B426" s="26"/>
      <c r="C426" s="26"/>
      <c r="D426" s="26"/>
      <c r="E426" s="26"/>
      <c r="F426" s="26"/>
      <c r="G426" s="26"/>
      <c r="H426" s="26"/>
      <c r="I426" s="27"/>
      <c r="J426" s="26"/>
      <c r="K426" s="26"/>
      <c r="L426" s="26"/>
      <c r="M426" s="26"/>
      <c r="N426" s="26"/>
      <c r="O426" s="26"/>
      <c r="P426" s="26"/>
      <c r="Q426" s="26"/>
      <c r="R426" s="26"/>
      <c r="S426" s="26"/>
      <c r="T426" s="26"/>
    </row>
    <row r="427" spans="1:20" ht="11.25" customHeight="1">
      <c r="A427" s="26"/>
      <c r="B427" s="26"/>
      <c r="C427" s="26"/>
      <c r="D427" s="26"/>
      <c r="E427" s="26"/>
      <c r="F427" s="26"/>
      <c r="G427" s="26"/>
      <c r="H427" s="26"/>
      <c r="I427" s="27"/>
      <c r="J427" s="26"/>
      <c r="K427" s="26"/>
      <c r="L427" s="26"/>
      <c r="M427" s="26"/>
      <c r="N427" s="26"/>
      <c r="O427" s="26"/>
      <c r="P427" s="26"/>
      <c r="Q427" s="26"/>
      <c r="R427" s="26"/>
      <c r="S427" s="26"/>
      <c r="T427" s="26"/>
    </row>
    <row r="428" spans="1:20" ht="11.25" customHeight="1">
      <c r="A428" s="26"/>
      <c r="B428" s="26"/>
      <c r="C428" s="26"/>
      <c r="D428" s="26"/>
      <c r="E428" s="26"/>
      <c r="F428" s="26"/>
      <c r="G428" s="26"/>
      <c r="H428" s="26"/>
      <c r="I428" s="27"/>
      <c r="J428" s="26"/>
      <c r="K428" s="26"/>
      <c r="L428" s="26"/>
      <c r="M428" s="26"/>
      <c r="N428" s="26"/>
      <c r="O428" s="26"/>
      <c r="P428" s="26"/>
      <c r="Q428" s="26"/>
      <c r="R428" s="26"/>
      <c r="S428" s="26"/>
      <c r="T428" s="26"/>
    </row>
    <row r="429" spans="1:20" ht="11.25" customHeight="1">
      <c r="A429" s="26"/>
      <c r="B429" s="26"/>
      <c r="C429" s="26"/>
      <c r="D429" s="26"/>
      <c r="E429" s="26"/>
      <c r="F429" s="26"/>
      <c r="G429" s="26"/>
      <c r="H429" s="26"/>
      <c r="I429" s="27"/>
      <c r="J429" s="26"/>
      <c r="K429" s="26"/>
      <c r="L429" s="26"/>
      <c r="M429" s="26"/>
      <c r="N429" s="26"/>
      <c r="O429" s="26"/>
      <c r="P429" s="26"/>
      <c r="Q429" s="26"/>
      <c r="R429" s="26"/>
      <c r="S429" s="26"/>
      <c r="T429" s="26"/>
    </row>
    <row r="430" spans="1:20" ht="11.25" customHeight="1">
      <c r="A430" s="26"/>
      <c r="B430" s="26"/>
      <c r="C430" s="26"/>
      <c r="D430" s="26"/>
      <c r="E430" s="26"/>
      <c r="F430" s="26"/>
      <c r="G430" s="26"/>
      <c r="H430" s="26"/>
      <c r="I430" s="27"/>
      <c r="J430" s="26"/>
      <c r="K430" s="26"/>
      <c r="L430" s="26"/>
      <c r="M430" s="26"/>
      <c r="N430" s="26"/>
      <c r="O430" s="26"/>
      <c r="P430" s="26"/>
      <c r="Q430" s="26"/>
      <c r="R430" s="26"/>
      <c r="S430" s="26"/>
      <c r="T430" s="26"/>
    </row>
    <row r="431" spans="1:20" ht="11.25" customHeight="1">
      <c r="A431" s="26"/>
      <c r="B431" s="26"/>
      <c r="C431" s="26"/>
      <c r="D431" s="26"/>
      <c r="E431" s="26"/>
      <c r="F431" s="26"/>
      <c r="G431" s="26"/>
      <c r="H431" s="26"/>
      <c r="I431" s="27"/>
      <c r="J431" s="26"/>
      <c r="K431" s="26"/>
      <c r="L431" s="26"/>
      <c r="M431" s="26"/>
      <c r="N431" s="26"/>
      <c r="O431" s="26"/>
      <c r="P431" s="26"/>
      <c r="Q431" s="26"/>
      <c r="R431" s="26"/>
      <c r="S431" s="26"/>
      <c r="T431" s="26"/>
    </row>
    <row r="432" spans="1:20" ht="11.25" customHeight="1">
      <c r="A432" s="26"/>
      <c r="B432" s="26"/>
      <c r="C432" s="26"/>
      <c r="D432" s="26"/>
      <c r="E432" s="26"/>
      <c r="F432" s="26"/>
      <c r="G432" s="26"/>
      <c r="H432" s="26"/>
      <c r="I432" s="27"/>
      <c r="J432" s="26"/>
      <c r="K432" s="26"/>
      <c r="L432" s="26"/>
      <c r="M432" s="26"/>
      <c r="N432" s="26"/>
      <c r="O432" s="26"/>
      <c r="P432" s="26"/>
      <c r="Q432" s="26"/>
      <c r="R432" s="26"/>
      <c r="S432" s="26"/>
      <c r="T432" s="26"/>
    </row>
    <row r="433" spans="1:20" ht="11.25" customHeight="1">
      <c r="A433" s="26"/>
      <c r="B433" s="26"/>
      <c r="C433" s="26"/>
      <c r="D433" s="26"/>
      <c r="E433" s="26"/>
      <c r="F433" s="26"/>
      <c r="G433" s="26"/>
      <c r="H433" s="26"/>
      <c r="I433" s="27"/>
      <c r="J433" s="26"/>
      <c r="K433" s="26"/>
      <c r="L433" s="26"/>
      <c r="M433" s="26"/>
      <c r="N433" s="26"/>
      <c r="O433" s="26"/>
      <c r="P433" s="26"/>
      <c r="Q433" s="26"/>
      <c r="R433" s="26"/>
      <c r="S433" s="26"/>
      <c r="T433" s="26"/>
    </row>
    <row r="434" spans="1:20" ht="11.25" customHeight="1">
      <c r="A434" s="26"/>
      <c r="B434" s="26"/>
      <c r="C434" s="26"/>
      <c r="D434" s="26"/>
      <c r="E434" s="26"/>
      <c r="F434" s="26"/>
      <c r="G434" s="26"/>
      <c r="H434" s="26"/>
      <c r="I434" s="27"/>
      <c r="J434" s="26"/>
      <c r="K434" s="26"/>
      <c r="L434" s="26"/>
      <c r="M434" s="26"/>
      <c r="N434" s="26"/>
      <c r="O434" s="26"/>
      <c r="P434" s="26"/>
      <c r="Q434" s="26"/>
      <c r="R434" s="26"/>
      <c r="S434" s="26"/>
      <c r="T434" s="26"/>
    </row>
    <row r="435" spans="1:20" ht="11.25" customHeight="1">
      <c r="A435" s="26"/>
      <c r="B435" s="26"/>
      <c r="C435" s="26"/>
      <c r="D435" s="26"/>
      <c r="E435" s="26"/>
      <c r="F435" s="26"/>
      <c r="G435" s="26"/>
      <c r="H435" s="26"/>
      <c r="I435" s="27"/>
      <c r="J435" s="26"/>
      <c r="K435" s="26"/>
      <c r="L435" s="26"/>
      <c r="M435" s="26"/>
      <c r="N435" s="26"/>
      <c r="O435" s="26"/>
      <c r="P435" s="26"/>
      <c r="Q435" s="26"/>
      <c r="R435" s="26"/>
      <c r="S435" s="26"/>
      <c r="T435" s="26"/>
    </row>
    <row r="436" spans="1:20" ht="11.25" customHeight="1">
      <c r="A436" s="26"/>
      <c r="B436" s="26"/>
      <c r="C436" s="26"/>
      <c r="D436" s="26"/>
      <c r="E436" s="26"/>
      <c r="F436" s="26"/>
      <c r="G436" s="26"/>
      <c r="H436" s="26"/>
      <c r="I436" s="27"/>
      <c r="J436" s="26"/>
      <c r="K436" s="26"/>
      <c r="L436" s="26"/>
      <c r="M436" s="26"/>
      <c r="N436" s="26"/>
      <c r="O436" s="26"/>
      <c r="P436" s="26"/>
      <c r="Q436" s="26"/>
      <c r="R436" s="26"/>
      <c r="S436" s="26"/>
      <c r="T436" s="26"/>
    </row>
    <row r="437" spans="1:20" ht="11.25" customHeight="1">
      <c r="A437" s="26"/>
      <c r="B437" s="26"/>
      <c r="C437" s="26"/>
      <c r="D437" s="26"/>
      <c r="E437" s="26"/>
      <c r="F437" s="26"/>
      <c r="G437" s="26"/>
      <c r="H437" s="26"/>
      <c r="I437" s="27"/>
      <c r="J437" s="26"/>
      <c r="K437" s="26"/>
      <c r="L437" s="26"/>
      <c r="M437" s="26"/>
      <c r="N437" s="26"/>
      <c r="O437" s="26"/>
      <c r="P437" s="26"/>
      <c r="Q437" s="26"/>
      <c r="R437" s="26"/>
      <c r="S437" s="26"/>
      <c r="T437" s="26"/>
    </row>
    <row r="438" spans="1:20" ht="11.25" customHeight="1">
      <c r="A438" s="26"/>
      <c r="B438" s="26"/>
      <c r="C438" s="26"/>
      <c r="D438" s="26"/>
      <c r="E438" s="26"/>
      <c r="F438" s="26"/>
      <c r="G438" s="26"/>
      <c r="H438" s="26"/>
      <c r="I438" s="27"/>
      <c r="J438" s="26"/>
      <c r="K438" s="26"/>
      <c r="L438" s="26"/>
      <c r="M438" s="26"/>
      <c r="N438" s="26"/>
      <c r="O438" s="26"/>
      <c r="P438" s="26"/>
      <c r="Q438" s="26"/>
      <c r="R438" s="26"/>
      <c r="S438" s="26"/>
      <c r="T438" s="26"/>
    </row>
    <row r="439" spans="1:20" ht="11.25" customHeight="1">
      <c r="A439" s="26"/>
      <c r="B439" s="26"/>
      <c r="C439" s="26"/>
      <c r="D439" s="26"/>
      <c r="E439" s="26"/>
      <c r="F439" s="26"/>
      <c r="G439" s="26"/>
      <c r="H439" s="26"/>
      <c r="I439" s="27"/>
      <c r="J439" s="26"/>
      <c r="K439" s="26"/>
      <c r="L439" s="26"/>
      <c r="M439" s="26"/>
      <c r="N439" s="26"/>
      <c r="O439" s="26"/>
      <c r="P439" s="26"/>
      <c r="Q439" s="26"/>
      <c r="R439" s="26"/>
      <c r="S439" s="26"/>
      <c r="T439" s="26"/>
    </row>
    <row r="440" spans="1:20" ht="11.25" customHeight="1">
      <c r="A440" s="26"/>
      <c r="B440" s="26"/>
      <c r="C440" s="26"/>
      <c r="D440" s="26"/>
      <c r="E440" s="26"/>
      <c r="F440" s="26"/>
      <c r="G440" s="26"/>
      <c r="H440" s="26"/>
      <c r="I440" s="27"/>
      <c r="J440" s="26"/>
      <c r="K440" s="26"/>
      <c r="L440" s="26"/>
      <c r="M440" s="26"/>
      <c r="N440" s="26"/>
      <c r="O440" s="26"/>
      <c r="P440" s="26"/>
      <c r="Q440" s="26"/>
      <c r="R440" s="26"/>
      <c r="S440" s="26"/>
      <c r="T440" s="26"/>
    </row>
    <row r="441" spans="1:20" ht="11.25" customHeight="1">
      <c r="A441" s="26"/>
      <c r="B441" s="26"/>
      <c r="C441" s="26"/>
      <c r="D441" s="26"/>
      <c r="E441" s="26"/>
      <c r="F441" s="26"/>
      <c r="G441" s="26"/>
      <c r="H441" s="26"/>
      <c r="I441" s="27"/>
      <c r="J441" s="26"/>
      <c r="K441" s="26"/>
      <c r="L441" s="26"/>
      <c r="M441" s="26"/>
      <c r="N441" s="26"/>
      <c r="O441" s="26"/>
      <c r="P441" s="26"/>
      <c r="Q441" s="26"/>
      <c r="R441" s="26"/>
      <c r="S441" s="26"/>
      <c r="T441" s="26"/>
    </row>
    <row r="442" spans="1:20" ht="11.25" customHeight="1">
      <c r="A442" s="26"/>
      <c r="B442" s="26"/>
      <c r="C442" s="26"/>
      <c r="D442" s="26"/>
      <c r="E442" s="26"/>
      <c r="F442" s="26"/>
      <c r="G442" s="26"/>
      <c r="H442" s="26"/>
      <c r="I442" s="27"/>
      <c r="J442" s="26"/>
      <c r="K442" s="26"/>
      <c r="L442" s="26"/>
      <c r="M442" s="26"/>
      <c r="N442" s="26"/>
      <c r="O442" s="26"/>
      <c r="P442" s="26"/>
      <c r="Q442" s="26"/>
      <c r="R442" s="26"/>
      <c r="S442" s="26"/>
      <c r="T442" s="26"/>
    </row>
    <row r="443" spans="1:20" ht="11.25" customHeight="1">
      <c r="A443" s="26"/>
      <c r="B443" s="26"/>
      <c r="C443" s="26"/>
      <c r="D443" s="26"/>
      <c r="E443" s="26"/>
      <c r="F443" s="26"/>
      <c r="G443" s="26"/>
      <c r="H443" s="26"/>
      <c r="I443" s="27"/>
      <c r="J443" s="26"/>
      <c r="K443" s="26"/>
      <c r="L443" s="26"/>
      <c r="M443" s="26"/>
      <c r="N443" s="26"/>
      <c r="O443" s="26"/>
      <c r="P443" s="26"/>
      <c r="Q443" s="26"/>
      <c r="R443" s="26"/>
      <c r="S443" s="26"/>
      <c r="T443" s="26"/>
    </row>
    <row r="444" spans="1:20" ht="11.25" customHeight="1">
      <c r="A444" s="26"/>
      <c r="B444" s="26"/>
      <c r="C444" s="26"/>
      <c r="D444" s="26"/>
      <c r="E444" s="26"/>
      <c r="F444" s="26"/>
      <c r="G444" s="26"/>
      <c r="H444" s="26"/>
      <c r="I444" s="27"/>
      <c r="J444" s="26"/>
      <c r="K444" s="26"/>
      <c r="L444" s="26"/>
      <c r="M444" s="26"/>
      <c r="N444" s="26"/>
      <c r="O444" s="26"/>
      <c r="P444" s="26"/>
      <c r="Q444" s="26"/>
      <c r="R444" s="26"/>
      <c r="S444" s="26"/>
      <c r="T444" s="26"/>
    </row>
    <row r="445" spans="1:20" ht="11.25" customHeight="1">
      <c r="A445" s="26"/>
      <c r="B445" s="26"/>
      <c r="C445" s="26"/>
      <c r="D445" s="26"/>
      <c r="E445" s="26"/>
      <c r="F445" s="26"/>
      <c r="G445" s="26"/>
      <c r="H445" s="26"/>
      <c r="I445" s="27"/>
      <c r="J445" s="26"/>
      <c r="K445" s="26"/>
      <c r="L445" s="26"/>
      <c r="M445" s="26"/>
      <c r="N445" s="26"/>
      <c r="O445" s="26"/>
      <c r="P445" s="26"/>
      <c r="Q445" s="26"/>
      <c r="R445" s="26"/>
      <c r="S445" s="26"/>
      <c r="T445" s="26"/>
    </row>
    <row r="446" spans="1:20" ht="11.25" customHeight="1">
      <c r="A446" s="26"/>
      <c r="B446" s="26"/>
      <c r="C446" s="26"/>
      <c r="D446" s="26"/>
      <c r="E446" s="26"/>
      <c r="F446" s="26"/>
      <c r="G446" s="26"/>
      <c r="H446" s="26"/>
      <c r="I446" s="27"/>
      <c r="J446" s="26"/>
      <c r="K446" s="26"/>
      <c r="L446" s="26"/>
      <c r="M446" s="26"/>
      <c r="N446" s="26"/>
      <c r="O446" s="26"/>
      <c r="P446" s="26"/>
      <c r="Q446" s="26"/>
      <c r="R446" s="26"/>
      <c r="S446" s="26"/>
      <c r="T446" s="26"/>
    </row>
    <row r="447" spans="1:20" ht="11.25" customHeight="1">
      <c r="A447" s="26"/>
      <c r="B447" s="26"/>
      <c r="C447" s="26"/>
      <c r="D447" s="26"/>
      <c r="E447" s="26"/>
      <c r="F447" s="26"/>
      <c r="G447" s="26"/>
      <c r="H447" s="26"/>
      <c r="I447" s="27"/>
      <c r="J447" s="26"/>
      <c r="K447" s="26"/>
      <c r="L447" s="26"/>
      <c r="M447" s="26"/>
      <c r="N447" s="26"/>
      <c r="O447" s="26"/>
      <c r="P447" s="26"/>
      <c r="Q447" s="26"/>
      <c r="R447" s="26"/>
      <c r="S447" s="26"/>
      <c r="T447" s="26"/>
    </row>
    <row r="448" spans="1:20" ht="11.25" customHeight="1">
      <c r="A448" s="26"/>
      <c r="B448" s="26"/>
      <c r="C448" s="26"/>
      <c r="D448" s="26"/>
      <c r="E448" s="26"/>
      <c r="F448" s="26"/>
      <c r="G448" s="26"/>
      <c r="H448" s="26"/>
      <c r="I448" s="27"/>
      <c r="J448" s="26"/>
      <c r="K448" s="26"/>
      <c r="L448" s="26"/>
      <c r="M448" s="26"/>
      <c r="N448" s="26"/>
      <c r="O448" s="26"/>
      <c r="P448" s="26"/>
      <c r="Q448" s="26"/>
      <c r="R448" s="26"/>
      <c r="S448" s="26"/>
      <c r="T448" s="26"/>
    </row>
    <row r="449" spans="1:20" ht="11.25" customHeight="1">
      <c r="A449" s="26"/>
      <c r="B449" s="26"/>
      <c r="C449" s="26"/>
      <c r="D449" s="26"/>
      <c r="E449" s="26"/>
      <c r="F449" s="26"/>
      <c r="G449" s="26"/>
      <c r="H449" s="26"/>
      <c r="I449" s="27"/>
      <c r="J449" s="26"/>
      <c r="K449" s="26"/>
      <c r="L449" s="26"/>
      <c r="M449" s="26"/>
      <c r="N449" s="26"/>
      <c r="O449" s="26"/>
      <c r="P449" s="26"/>
      <c r="Q449" s="26"/>
      <c r="R449" s="26"/>
      <c r="S449" s="26"/>
      <c r="T449" s="26"/>
    </row>
    <row r="450" spans="1:20" ht="11.25" customHeight="1">
      <c r="A450" s="26"/>
      <c r="B450" s="26"/>
      <c r="C450" s="26"/>
      <c r="D450" s="26"/>
      <c r="E450" s="26"/>
      <c r="F450" s="26"/>
      <c r="G450" s="26"/>
      <c r="H450" s="26"/>
      <c r="I450" s="27"/>
      <c r="J450" s="26"/>
      <c r="K450" s="26"/>
      <c r="L450" s="26"/>
      <c r="M450" s="26"/>
      <c r="N450" s="26"/>
      <c r="O450" s="26"/>
      <c r="P450" s="26"/>
      <c r="Q450" s="26"/>
      <c r="R450" s="26"/>
      <c r="S450" s="26"/>
      <c r="T450" s="26"/>
    </row>
    <row r="451" spans="1:20" ht="11.25" customHeight="1">
      <c r="A451" s="26"/>
      <c r="B451" s="26"/>
      <c r="C451" s="26"/>
      <c r="D451" s="26"/>
      <c r="E451" s="26"/>
      <c r="F451" s="26"/>
      <c r="G451" s="26"/>
      <c r="H451" s="26"/>
      <c r="I451" s="27"/>
      <c r="J451" s="26"/>
      <c r="K451" s="26"/>
      <c r="L451" s="26"/>
      <c r="M451" s="26"/>
      <c r="N451" s="26"/>
      <c r="O451" s="26"/>
      <c r="P451" s="26"/>
      <c r="Q451" s="26"/>
      <c r="R451" s="26"/>
      <c r="S451" s="26"/>
      <c r="T451" s="26"/>
    </row>
    <row r="452" spans="1:20" ht="11.25" customHeight="1">
      <c r="A452" s="26"/>
      <c r="B452" s="26"/>
      <c r="C452" s="26"/>
      <c r="D452" s="26"/>
      <c r="E452" s="26"/>
      <c r="F452" s="26"/>
      <c r="G452" s="26"/>
      <c r="H452" s="26"/>
      <c r="I452" s="27"/>
      <c r="J452" s="26"/>
      <c r="K452" s="26"/>
      <c r="L452" s="26"/>
      <c r="M452" s="26"/>
      <c r="N452" s="26"/>
      <c r="O452" s="26"/>
      <c r="P452" s="26"/>
      <c r="Q452" s="26"/>
      <c r="R452" s="26"/>
      <c r="S452" s="26"/>
      <c r="T452" s="26"/>
    </row>
    <row r="453" spans="1:20" ht="11.25" customHeight="1">
      <c r="A453" s="26"/>
      <c r="B453" s="26"/>
      <c r="C453" s="26"/>
      <c r="D453" s="26"/>
      <c r="E453" s="26"/>
      <c r="F453" s="26"/>
      <c r="G453" s="26"/>
      <c r="H453" s="26"/>
      <c r="I453" s="27"/>
      <c r="J453" s="26"/>
      <c r="K453" s="26"/>
      <c r="L453" s="26"/>
      <c r="M453" s="26"/>
      <c r="N453" s="26"/>
      <c r="O453" s="26"/>
      <c r="P453" s="26"/>
      <c r="Q453" s="26"/>
      <c r="R453" s="26"/>
      <c r="S453" s="26"/>
      <c r="T453" s="26"/>
    </row>
    <row r="454" spans="1:20" ht="11.25" customHeight="1">
      <c r="A454" s="26"/>
      <c r="B454" s="26"/>
      <c r="C454" s="26"/>
      <c r="D454" s="26"/>
      <c r="E454" s="26"/>
      <c r="F454" s="26"/>
      <c r="G454" s="26"/>
      <c r="H454" s="26"/>
      <c r="I454" s="27"/>
      <c r="J454" s="26"/>
      <c r="K454" s="26"/>
      <c r="L454" s="26"/>
      <c r="M454" s="26"/>
      <c r="N454" s="26"/>
      <c r="O454" s="26"/>
      <c r="P454" s="26"/>
      <c r="Q454" s="26"/>
      <c r="R454" s="26"/>
      <c r="S454" s="26"/>
      <c r="T454" s="26"/>
    </row>
    <row r="455" spans="1:20" ht="11.25" customHeight="1">
      <c r="A455" s="26"/>
      <c r="B455" s="26"/>
      <c r="C455" s="26"/>
      <c r="D455" s="26"/>
      <c r="E455" s="26"/>
      <c r="F455" s="26"/>
      <c r="G455" s="26"/>
      <c r="H455" s="26"/>
      <c r="I455" s="27"/>
      <c r="J455" s="26"/>
      <c r="K455" s="26"/>
      <c r="L455" s="26"/>
      <c r="M455" s="26"/>
      <c r="N455" s="26"/>
      <c r="O455" s="26"/>
      <c r="P455" s="26"/>
      <c r="Q455" s="26"/>
      <c r="R455" s="26"/>
      <c r="S455" s="26"/>
      <c r="T455" s="26"/>
    </row>
    <row r="456" spans="1:20" ht="11.25" customHeight="1">
      <c r="A456" s="26"/>
      <c r="B456" s="26"/>
      <c r="C456" s="26"/>
      <c r="D456" s="26"/>
      <c r="E456" s="26"/>
      <c r="F456" s="26"/>
      <c r="G456" s="26"/>
      <c r="H456" s="26"/>
      <c r="I456" s="27"/>
      <c r="J456" s="26"/>
      <c r="K456" s="26"/>
      <c r="L456" s="26"/>
      <c r="M456" s="26"/>
      <c r="N456" s="26"/>
      <c r="O456" s="26"/>
      <c r="P456" s="26"/>
      <c r="Q456" s="26"/>
      <c r="R456" s="26"/>
      <c r="S456" s="26"/>
      <c r="T456" s="26"/>
    </row>
    <row r="457" spans="1:20" ht="11.25" customHeight="1">
      <c r="A457" s="26"/>
      <c r="B457" s="26"/>
      <c r="C457" s="26"/>
      <c r="D457" s="26"/>
      <c r="E457" s="26"/>
      <c r="F457" s="26"/>
      <c r="G457" s="26"/>
      <c r="H457" s="26"/>
      <c r="I457" s="27"/>
      <c r="J457" s="26"/>
      <c r="K457" s="26"/>
      <c r="L457" s="26"/>
      <c r="M457" s="26"/>
      <c r="N457" s="26"/>
      <c r="O457" s="26"/>
      <c r="P457" s="26"/>
      <c r="Q457" s="26"/>
      <c r="R457" s="26"/>
      <c r="S457" s="26"/>
      <c r="T457" s="26"/>
    </row>
    <row r="458" spans="1:20" ht="11.25" customHeight="1">
      <c r="A458" s="26"/>
      <c r="B458" s="26"/>
      <c r="C458" s="26"/>
      <c r="D458" s="26"/>
      <c r="E458" s="26"/>
      <c r="F458" s="26"/>
      <c r="G458" s="26"/>
      <c r="H458" s="26"/>
      <c r="I458" s="27"/>
      <c r="J458" s="26"/>
      <c r="K458" s="26"/>
      <c r="L458" s="26"/>
      <c r="M458" s="26"/>
      <c r="N458" s="26"/>
      <c r="O458" s="26"/>
      <c r="P458" s="26"/>
      <c r="Q458" s="26"/>
      <c r="R458" s="26"/>
      <c r="S458" s="26"/>
      <c r="T458" s="26"/>
    </row>
    <row r="459" spans="1:20" ht="11.25" customHeight="1">
      <c r="A459" s="26"/>
      <c r="B459" s="26"/>
      <c r="C459" s="26"/>
      <c r="D459" s="26"/>
      <c r="E459" s="26"/>
      <c r="F459" s="26"/>
      <c r="G459" s="26"/>
      <c r="H459" s="26"/>
      <c r="I459" s="27"/>
      <c r="J459" s="26"/>
      <c r="K459" s="26"/>
      <c r="L459" s="26"/>
      <c r="M459" s="26"/>
      <c r="N459" s="26"/>
      <c r="O459" s="26"/>
      <c r="P459" s="26"/>
      <c r="Q459" s="26"/>
      <c r="R459" s="26"/>
      <c r="S459" s="26"/>
      <c r="T459" s="26"/>
    </row>
    <row r="460" spans="1:20" ht="11.25" customHeight="1">
      <c r="A460" s="26"/>
      <c r="B460" s="26"/>
      <c r="C460" s="26"/>
      <c r="D460" s="26"/>
      <c r="E460" s="26"/>
      <c r="F460" s="26"/>
      <c r="G460" s="26"/>
      <c r="H460" s="26"/>
      <c r="I460" s="27"/>
      <c r="J460" s="26"/>
      <c r="K460" s="26"/>
      <c r="L460" s="26"/>
      <c r="M460" s="26"/>
      <c r="N460" s="26"/>
      <c r="O460" s="26"/>
      <c r="P460" s="26"/>
      <c r="Q460" s="26"/>
      <c r="R460" s="26"/>
      <c r="S460" s="26"/>
      <c r="T460" s="26"/>
    </row>
    <row r="461" spans="1:20" ht="11.25" customHeight="1">
      <c r="A461" s="26"/>
      <c r="B461" s="26"/>
      <c r="C461" s="26"/>
      <c r="D461" s="26"/>
      <c r="E461" s="26"/>
      <c r="F461" s="26"/>
      <c r="G461" s="26"/>
      <c r="H461" s="26"/>
      <c r="I461" s="27"/>
      <c r="J461" s="26"/>
      <c r="K461" s="26"/>
      <c r="L461" s="26"/>
      <c r="M461" s="26"/>
      <c r="N461" s="26"/>
      <c r="O461" s="26"/>
      <c r="P461" s="26"/>
      <c r="Q461" s="26"/>
      <c r="R461" s="26"/>
      <c r="S461" s="26"/>
      <c r="T461" s="26"/>
    </row>
    <row r="462" spans="1:20" ht="11.25" customHeight="1">
      <c r="A462" s="26"/>
      <c r="B462" s="26"/>
      <c r="C462" s="26"/>
      <c r="D462" s="26"/>
      <c r="E462" s="26"/>
      <c r="F462" s="26"/>
      <c r="G462" s="26"/>
      <c r="H462" s="26"/>
      <c r="I462" s="27"/>
      <c r="J462" s="26"/>
      <c r="K462" s="26"/>
      <c r="L462" s="26"/>
      <c r="M462" s="26"/>
      <c r="N462" s="26"/>
      <c r="O462" s="26"/>
      <c r="P462" s="26"/>
      <c r="Q462" s="26"/>
      <c r="R462" s="26"/>
      <c r="S462" s="26"/>
      <c r="T462" s="26"/>
    </row>
    <row r="463" spans="1:20" ht="11.25" customHeight="1">
      <c r="A463" s="26"/>
      <c r="B463" s="26"/>
      <c r="C463" s="26"/>
      <c r="D463" s="26"/>
      <c r="E463" s="26"/>
      <c r="F463" s="26"/>
      <c r="G463" s="26"/>
      <c r="H463" s="26"/>
      <c r="I463" s="27"/>
      <c r="J463" s="26"/>
      <c r="K463" s="26"/>
      <c r="L463" s="26"/>
      <c r="M463" s="26"/>
      <c r="N463" s="26"/>
      <c r="O463" s="26"/>
      <c r="P463" s="26"/>
      <c r="Q463" s="26"/>
      <c r="R463" s="26"/>
      <c r="S463" s="26"/>
      <c r="T463" s="26"/>
    </row>
    <row r="464" spans="1:20" ht="11.25" customHeight="1">
      <c r="A464" s="26"/>
      <c r="B464" s="26"/>
      <c r="C464" s="26"/>
      <c r="D464" s="26"/>
      <c r="E464" s="26"/>
      <c r="F464" s="26"/>
      <c r="G464" s="26"/>
      <c r="H464" s="26"/>
      <c r="I464" s="27"/>
      <c r="J464" s="26"/>
      <c r="K464" s="26"/>
      <c r="L464" s="26"/>
      <c r="M464" s="26"/>
      <c r="N464" s="26"/>
      <c r="O464" s="26"/>
      <c r="P464" s="26"/>
      <c r="Q464" s="26"/>
      <c r="R464" s="26"/>
      <c r="S464" s="26"/>
      <c r="T464" s="26"/>
    </row>
    <row r="465" spans="1:20" ht="11.25" customHeight="1">
      <c r="A465" s="26"/>
      <c r="B465" s="26"/>
      <c r="C465" s="26"/>
      <c r="D465" s="26"/>
      <c r="E465" s="26"/>
      <c r="F465" s="26"/>
      <c r="G465" s="26"/>
      <c r="H465" s="26"/>
      <c r="I465" s="27"/>
      <c r="J465" s="26"/>
      <c r="K465" s="26"/>
      <c r="L465" s="26"/>
      <c r="M465" s="26"/>
      <c r="N465" s="26"/>
      <c r="O465" s="26"/>
      <c r="P465" s="26"/>
      <c r="Q465" s="26"/>
      <c r="R465" s="26"/>
      <c r="S465" s="26"/>
      <c r="T465" s="26"/>
    </row>
    <row r="466" spans="1:20" ht="11.25" customHeight="1">
      <c r="A466" s="26"/>
      <c r="B466" s="26"/>
      <c r="C466" s="26"/>
      <c r="D466" s="26"/>
      <c r="E466" s="26"/>
      <c r="F466" s="26"/>
      <c r="G466" s="26"/>
      <c r="H466" s="26"/>
      <c r="I466" s="27"/>
      <c r="J466" s="26"/>
      <c r="K466" s="26"/>
      <c r="L466" s="26"/>
      <c r="M466" s="26"/>
      <c r="N466" s="26"/>
      <c r="O466" s="26"/>
      <c r="P466" s="26"/>
      <c r="Q466" s="26"/>
      <c r="R466" s="26"/>
      <c r="S466" s="26"/>
      <c r="T466" s="26"/>
    </row>
    <row r="467" spans="1:20" ht="11.25" customHeight="1">
      <c r="A467" s="26"/>
      <c r="B467" s="26"/>
      <c r="C467" s="26"/>
      <c r="D467" s="26"/>
      <c r="E467" s="26"/>
      <c r="F467" s="26"/>
      <c r="G467" s="26"/>
      <c r="H467" s="26"/>
      <c r="I467" s="27"/>
      <c r="J467" s="26"/>
      <c r="K467" s="26"/>
      <c r="L467" s="26"/>
      <c r="M467" s="26"/>
      <c r="N467" s="26"/>
      <c r="O467" s="26"/>
      <c r="P467" s="26"/>
      <c r="Q467" s="26"/>
      <c r="R467" s="26"/>
      <c r="S467" s="26"/>
      <c r="T467" s="26"/>
    </row>
    <row r="468" spans="1:20" ht="11.25" customHeight="1">
      <c r="A468" s="26"/>
      <c r="B468" s="26"/>
      <c r="C468" s="26"/>
      <c r="D468" s="26"/>
      <c r="E468" s="26"/>
      <c r="F468" s="26"/>
      <c r="G468" s="26"/>
      <c r="H468" s="26"/>
      <c r="I468" s="27"/>
      <c r="J468" s="26"/>
      <c r="K468" s="26"/>
      <c r="L468" s="26"/>
      <c r="M468" s="26"/>
      <c r="N468" s="26"/>
      <c r="O468" s="26"/>
      <c r="P468" s="26"/>
      <c r="Q468" s="26"/>
      <c r="R468" s="26"/>
      <c r="S468" s="26"/>
      <c r="T468" s="26"/>
    </row>
    <row r="469" spans="1:20" ht="11.25" customHeight="1">
      <c r="A469" s="26"/>
      <c r="B469" s="26"/>
      <c r="C469" s="26"/>
      <c r="D469" s="26"/>
      <c r="E469" s="26"/>
      <c r="F469" s="26"/>
      <c r="G469" s="26"/>
      <c r="H469" s="26"/>
      <c r="I469" s="27"/>
      <c r="J469" s="26"/>
      <c r="K469" s="26"/>
      <c r="L469" s="26"/>
      <c r="M469" s="26"/>
      <c r="N469" s="26"/>
      <c r="O469" s="26"/>
      <c r="P469" s="26"/>
      <c r="Q469" s="26"/>
      <c r="R469" s="26"/>
      <c r="S469" s="26"/>
      <c r="T469" s="26"/>
    </row>
    <row r="470" spans="1:20" ht="11.25" customHeight="1">
      <c r="A470" s="26"/>
      <c r="B470" s="26"/>
      <c r="C470" s="26"/>
      <c r="D470" s="26"/>
      <c r="E470" s="26"/>
      <c r="F470" s="26"/>
      <c r="G470" s="26"/>
      <c r="H470" s="26"/>
      <c r="I470" s="27"/>
      <c r="J470" s="26"/>
      <c r="K470" s="26"/>
      <c r="L470" s="26"/>
      <c r="M470" s="26"/>
      <c r="N470" s="26"/>
      <c r="O470" s="26"/>
      <c r="P470" s="26"/>
      <c r="Q470" s="26"/>
      <c r="R470" s="26"/>
      <c r="S470" s="26"/>
      <c r="T470" s="26"/>
    </row>
    <row r="471" spans="1:20" ht="11.25" customHeight="1">
      <c r="A471" s="26"/>
      <c r="B471" s="26"/>
      <c r="C471" s="26"/>
      <c r="D471" s="26"/>
      <c r="E471" s="26"/>
      <c r="F471" s="26"/>
      <c r="G471" s="26"/>
      <c r="H471" s="26"/>
      <c r="I471" s="27"/>
      <c r="J471" s="26"/>
      <c r="K471" s="26"/>
      <c r="L471" s="26"/>
      <c r="M471" s="26"/>
      <c r="N471" s="26"/>
      <c r="O471" s="26"/>
      <c r="P471" s="26"/>
      <c r="Q471" s="26"/>
      <c r="R471" s="26"/>
      <c r="S471" s="26"/>
      <c r="T471" s="26"/>
    </row>
    <row r="472" spans="1:20" ht="11.25" customHeight="1">
      <c r="A472" s="26"/>
      <c r="B472" s="26"/>
      <c r="C472" s="26"/>
      <c r="D472" s="26"/>
      <c r="E472" s="26"/>
      <c r="F472" s="26"/>
      <c r="G472" s="26"/>
      <c r="H472" s="26"/>
      <c r="I472" s="27"/>
      <c r="J472" s="26"/>
      <c r="K472" s="26"/>
      <c r="L472" s="26"/>
      <c r="M472" s="26"/>
      <c r="N472" s="26"/>
      <c r="O472" s="26"/>
      <c r="P472" s="26"/>
      <c r="Q472" s="26"/>
      <c r="R472" s="26"/>
      <c r="S472" s="26"/>
      <c r="T472" s="26"/>
    </row>
    <row r="473" spans="1:20" ht="11.25" customHeight="1">
      <c r="A473" s="26"/>
      <c r="B473" s="26"/>
      <c r="C473" s="26"/>
      <c r="D473" s="26"/>
      <c r="E473" s="26"/>
      <c r="F473" s="26"/>
      <c r="G473" s="26"/>
      <c r="H473" s="26"/>
      <c r="I473" s="27"/>
      <c r="J473" s="26"/>
      <c r="K473" s="26"/>
      <c r="L473" s="26"/>
      <c r="M473" s="26"/>
      <c r="N473" s="26"/>
      <c r="O473" s="26"/>
      <c r="P473" s="26"/>
      <c r="Q473" s="26"/>
      <c r="R473" s="26"/>
      <c r="S473" s="26"/>
      <c r="T473" s="26"/>
    </row>
    <row r="474" spans="1:20" ht="11.25" customHeight="1">
      <c r="A474" s="26"/>
      <c r="B474" s="26"/>
      <c r="C474" s="26"/>
      <c r="D474" s="26"/>
      <c r="E474" s="26"/>
      <c r="F474" s="26"/>
      <c r="G474" s="26"/>
      <c r="H474" s="26"/>
      <c r="I474" s="27"/>
      <c r="J474" s="26"/>
      <c r="K474" s="26"/>
      <c r="L474" s="26"/>
      <c r="M474" s="26"/>
      <c r="N474" s="26"/>
      <c r="O474" s="26"/>
      <c r="P474" s="26"/>
      <c r="Q474" s="26"/>
      <c r="R474" s="26"/>
      <c r="S474" s="26"/>
      <c r="T474" s="26"/>
    </row>
    <row r="475" spans="1:20" ht="11.25" customHeight="1">
      <c r="A475" s="26"/>
      <c r="B475" s="26"/>
      <c r="C475" s="26"/>
      <c r="D475" s="26"/>
      <c r="E475" s="26"/>
      <c r="F475" s="26"/>
      <c r="G475" s="26"/>
      <c r="H475" s="26"/>
      <c r="I475" s="27"/>
      <c r="J475" s="26"/>
      <c r="K475" s="26"/>
      <c r="L475" s="26"/>
      <c r="M475" s="26"/>
      <c r="N475" s="26"/>
      <c r="O475" s="26"/>
      <c r="P475" s="26"/>
      <c r="Q475" s="26"/>
      <c r="R475" s="26"/>
      <c r="S475" s="26"/>
      <c r="T475" s="26"/>
    </row>
    <row r="476" spans="1:20" ht="11.25" customHeight="1">
      <c r="A476" s="26"/>
      <c r="B476" s="26"/>
      <c r="C476" s="26"/>
      <c r="D476" s="26"/>
      <c r="E476" s="26"/>
      <c r="F476" s="26"/>
      <c r="G476" s="26"/>
      <c r="H476" s="26"/>
      <c r="I476" s="27"/>
      <c r="J476" s="26"/>
      <c r="K476" s="26"/>
      <c r="L476" s="26"/>
      <c r="M476" s="26"/>
      <c r="N476" s="26"/>
      <c r="O476" s="26"/>
      <c r="P476" s="26"/>
      <c r="Q476" s="26"/>
      <c r="R476" s="26"/>
      <c r="S476" s="26"/>
      <c r="T476" s="26"/>
    </row>
    <row r="477" spans="1:20" ht="11.25" customHeight="1">
      <c r="A477" s="26"/>
      <c r="B477" s="26"/>
      <c r="C477" s="26"/>
      <c r="D477" s="26"/>
      <c r="E477" s="26"/>
      <c r="F477" s="26"/>
      <c r="G477" s="26"/>
      <c r="H477" s="26"/>
      <c r="I477" s="27"/>
      <c r="J477" s="26"/>
      <c r="K477" s="26"/>
      <c r="L477" s="26"/>
      <c r="M477" s="26"/>
      <c r="N477" s="26"/>
      <c r="O477" s="26"/>
      <c r="P477" s="26"/>
      <c r="Q477" s="26"/>
      <c r="R477" s="26"/>
      <c r="S477" s="26"/>
      <c r="T477" s="26"/>
    </row>
    <row r="478" spans="1:20" ht="11.25" customHeight="1">
      <c r="A478" s="26"/>
      <c r="B478" s="26"/>
      <c r="C478" s="26"/>
      <c r="D478" s="26"/>
      <c r="E478" s="26"/>
      <c r="F478" s="26"/>
      <c r="G478" s="26"/>
      <c r="H478" s="26"/>
      <c r="I478" s="27"/>
      <c r="J478" s="26"/>
      <c r="K478" s="26"/>
      <c r="L478" s="26"/>
      <c r="M478" s="26"/>
      <c r="N478" s="26"/>
      <c r="O478" s="26"/>
      <c r="P478" s="26"/>
      <c r="Q478" s="26"/>
      <c r="R478" s="26"/>
      <c r="S478" s="26"/>
      <c r="T478" s="26"/>
    </row>
    <row r="479" spans="1:20" ht="11.25" customHeight="1">
      <c r="A479" s="26"/>
      <c r="B479" s="26"/>
      <c r="C479" s="26"/>
      <c r="D479" s="26"/>
      <c r="E479" s="26"/>
      <c r="F479" s="26"/>
      <c r="G479" s="26"/>
      <c r="H479" s="26"/>
      <c r="I479" s="27"/>
      <c r="J479" s="26"/>
      <c r="K479" s="26"/>
      <c r="L479" s="26"/>
      <c r="M479" s="26"/>
      <c r="N479" s="26"/>
      <c r="O479" s="26"/>
      <c r="P479" s="26"/>
      <c r="Q479" s="26"/>
      <c r="R479" s="26"/>
      <c r="S479" s="26"/>
      <c r="T479" s="26"/>
    </row>
    <row r="480" spans="1:20" ht="11.25" customHeight="1">
      <c r="A480" s="26"/>
      <c r="B480" s="26"/>
      <c r="C480" s="26"/>
      <c r="D480" s="26"/>
      <c r="E480" s="26"/>
      <c r="F480" s="26"/>
      <c r="G480" s="26"/>
      <c r="H480" s="26"/>
      <c r="I480" s="27"/>
      <c r="J480" s="26"/>
      <c r="K480" s="26"/>
      <c r="L480" s="26"/>
      <c r="M480" s="26"/>
      <c r="N480" s="26"/>
      <c r="O480" s="26"/>
      <c r="P480" s="26"/>
      <c r="Q480" s="26"/>
      <c r="R480" s="26"/>
      <c r="S480" s="26"/>
      <c r="T480" s="26"/>
    </row>
    <row r="481" spans="1:20" ht="11.25" customHeight="1">
      <c r="A481" s="26"/>
      <c r="B481" s="26"/>
      <c r="C481" s="26"/>
      <c r="D481" s="26"/>
      <c r="E481" s="26"/>
      <c r="F481" s="26"/>
      <c r="G481" s="26"/>
      <c r="H481" s="26"/>
      <c r="I481" s="27"/>
      <c r="J481" s="26"/>
      <c r="K481" s="26"/>
      <c r="L481" s="26"/>
      <c r="M481" s="26"/>
      <c r="N481" s="26"/>
      <c r="O481" s="26"/>
      <c r="P481" s="26"/>
      <c r="Q481" s="26"/>
      <c r="R481" s="26"/>
      <c r="S481" s="26"/>
      <c r="T481" s="26"/>
    </row>
    <row r="482" spans="1:20" ht="11.25" customHeight="1">
      <c r="A482" s="26"/>
      <c r="B482" s="26"/>
      <c r="C482" s="26"/>
      <c r="D482" s="26"/>
      <c r="E482" s="26"/>
      <c r="F482" s="26"/>
      <c r="G482" s="26"/>
      <c r="H482" s="26"/>
      <c r="I482" s="27"/>
      <c r="J482" s="26"/>
      <c r="K482" s="26"/>
      <c r="L482" s="26"/>
      <c r="M482" s="26"/>
      <c r="N482" s="26"/>
      <c r="O482" s="26"/>
      <c r="P482" s="26"/>
      <c r="Q482" s="26"/>
      <c r="R482" s="26"/>
      <c r="S482" s="26"/>
      <c r="T482" s="26"/>
    </row>
    <row r="483" spans="1:20" ht="11.25" customHeight="1">
      <c r="A483" s="26"/>
      <c r="B483" s="26"/>
      <c r="C483" s="26"/>
      <c r="D483" s="26"/>
      <c r="E483" s="26"/>
      <c r="F483" s="26"/>
      <c r="G483" s="26"/>
      <c r="H483" s="26"/>
      <c r="I483" s="27"/>
      <c r="J483" s="26"/>
      <c r="K483" s="26"/>
      <c r="L483" s="26"/>
      <c r="M483" s="26"/>
      <c r="N483" s="26"/>
      <c r="O483" s="26"/>
      <c r="P483" s="26"/>
      <c r="Q483" s="26"/>
      <c r="R483" s="26"/>
      <c r="S483" s="26"/>
      <c r="T483" s="26"/>
    </row>
    <row r="484" spans="1:20" ht="11.25" customHeight="1">
      <c r="A484" s="26"/>
      <c r="B484" s="26"/>
      <c r="C484" s="26"/>
      <c r="D484" s="26"/>
      <c r="E484" s="26"/>
      <c r="F484" s="26"/>
      <c r="G484" s="26"/>
      <c r="H484" s="26"/>
      <c r="I484" s="27"/>
      <c r="J484" s="26"/>
      <c r="K484" s="26"/>
      <c r="L484" s="26"/>
      <c r="M484" s="26"/>
      <c r="N484" s="26"/>
      <c r="O484" s="26"/>
      <c r="P484" s="26"/>
      <c r="Q484" s="26"/>
      <c r="R484" s="26"/>
      <c r="S484" s="26"/>
      <c r="T484" s="26"/>
    </row>
    <row r="485" spans="1:20" ht="11.25" customHeight="1">
      <c r="A485" s="26"/>
      <c r="B485" s="26"/>
      <c r="C485" s="26"/>
      <c r="D485" s="26"/>
      <c r="E485" s="26"/>
      <c r="F485" s="26"/>
      <c r="G485" s="26"/>
      <c r="H485" s="26"/>
      <c r="I485" s="27"/>
      <c r="J485" s="26"/>
      <c r="K485" s="26"/>
      <c r="L485" s="26"/>
      <c r="M485" s="26"/>
      <c r="N485" s="26"/>
      <c r="O485" s="26"/>
      <c r="P485" s="26"/>
      <c r="Q485" s="26"/>
      <c r="R485" s="26"/>
      <c r="S485" s="26"/>
      <c r="T485" s="26"/>
    </row>
    <row r="486" spans="1:20" ht="11.25" customHeight="1">
      <c r="A486" s="26"/>
      <c r="B486" s="26"/>
      <c r="C486" s="26"/>
      <c r="D486" s="26"/>
      <c r="E486" s="26"/>
      <c r="F486" s="26"/>
      <c r="G486" s="26"/>
      <c r="H486" s="26"/>
      <c r="I486" s="27"/>
      <c r="J486" s="26"/>
      <c r="K486" s="26"/>
      <c r="L486" s="26"/>
      <c r="M486" s="26"/>
      <c r="N486" s="26"/>
      <c r="O486" s="26"/>
      <c r="P486" s="26"/>
      <c r="Q486" s="26"/>
      <c r="R486" s="26"/>
      <c r="S486" s="26"/>
      <c r="T486" s="26"/>
    </row>
    <row r="487" spans="1:20" ht="11.25" customHeight="1">
      <c r="A487" s="26"/>
      <c r="B487" s="26"/>
      <c r="C487" s="26"/>
      <c r="D487" s="26"/>
      <c r="E487" s="26"/>
      <c r="F487" s="26"/>
      <c r="G487" s="26"/>
      <c r="H487" s="26"/>
      <c r="I487" s="27"/>
      <c r="J487" s="26"/>
      <c r="K487" s="26"/>
      <c r="L487" s="26"/>
      <c r="M487" s="26"/>
      <c r="N487" s="26"/>
      <c r="O487" s="26"/>
      <c r="P487" s="26"/>
      <c r="Q487" s="26"/>
      <c r="R487" s="26"/>
      <c r="S487" s="26"/>
      <c r="T487" s="26"/>
    </row>
    <row r="488" spans="1:20" ht="11.25" customHeight="1">
      <c r="A488" s="26"/>
      <c r="B488" s="26"/>
      <c r="C488" s="26"/>
      <c r="D488" s="26"/>
      <c r="E488" s="26"/>
      <c r="F488" s="26"/>
      <c r="G488" s="26"/>
      <c r="H488" s="26"/>
      <c r="I488" s="27"/>
      <c r="J488" s="26"/>
      <c r="K488" s="26"/>
      <c r="L488" s="26"/>
      <c r="M488" s="26"/>
      <c r="N488" s="26"/>
      <c r="O488" s="26"/>
      <c r="P488" s="26"/>
      <c r="Q488" s="26"/>
      <c r="R488" s="26"/>
      <c r="S488" s="26"/>
      <c r="T488" s="26"/>
    </row>
    <row r="489" spans="1:20" ht="11.25" customHeight="1">
      <c r="A489" s="26"/>
      <c r="B489" s="26"/>
      <c r="C489" s="26"/>
      <c r="D489" s="26"/>
      <c r="E489" s="26"/>
      <c r="F489" s="26"/>
      <c r="G489" s="26"/>
      <c r="H489" s="26"/>
      <c r="I489" s="27"/>
      <c r="J489" s="26"/>
      <c r="K489" s="26"/>
      <c r="L489" s="26"/>
      <c r="M489" s="26"/>
      <c r="N489" s="26"/>
      <c r="O489" s="26"/>
      <c r="P489" s="26"/>
      <c r="Q489" s="26"/>
      <c r="R489" s="26"/>
      <c r="S489" s="26"/>
      <c r="T489" s="26"/>
    </row>
    <row r="490" spans="1:20" ht="11.25" customHeight="1">
      <c r="A490" s="26"/>
      <c r="B490" s="26"/>
      <c r="C490" s="26"/>
      <c r="D490" s="26"/>
      <c r="E490" s="26"/>
      <c r="F490" s="26"/>
      <c r="G490" s="26"/>
      <c r="H490" s="26"/>
      <c r="I490" s="27"/>
      <c r="J490" s="26"/>
      <c r="K490" s="26"/>
      <c r="L490" s="26"/>
      <c r="M490" s="26"/>
      <c r="N490" s="26"/>
      <c r="O490" s="26"/>
      <c r="P490" s="26"/>
      <c r="Q490" s="26"/>
      <c r="R490" s="26"/>
      <c r="S490" s="26"/>
      <c r="T490" s="26"/>
    </row>
    <row r="491" spans="1:20" ht="11.25" customHeight="1">
      <c r="A491" s="26"/>
      <c r="B491" s="26"/>
      <c r="C491" s="26"/>
      <c r="D491" s="26"/>
      <c r="E491" s="26"/>
      <c r="F491" s="26"/>
      <c r="G491" s="26"/>
      <c r="H491" s="26"/>
      <c r="I491" s="27"/>
      <c r="J491" s="26"/>
      <c r="K491" s="26"/>
      <c r="L491" s="26"/>
      <c r="M491" s="26"/>
      <c r="N491" s="26"/>
      <c r="O491" s="26"/>
      <c r="P491" s="26"/>
      <c r="Q491" s="26"/>
      <c r="R491" s="26"/>
      <c r="S491" s="26"/>
      <c r="T491" s="26"/>
    </row>
    <row r="492" spans="1:20" ht="11.25" customHeight="1">
      <c r="A492" s="26"/>
      <c r="B492" s="26"/>
      <c r="C492" s="26"/>
      <c r="D492" s="26"/>
      <c r="E492" s="26"/>
      <c r="F492" s="26"/>
      <c r="G492" s="26"/>
      <c r="H492" s="26"/>
      <c r="I492" s="27"/>
      <c r="J492" s="26"/>
      <c r="K492" s="26"/>
      <c r="L492" s="26"/>
      <c r="M492" s="26"/>
      <c r="N492" s="26"/>
      <c r="O492" s="26"/>
      <c r="P492" s="26"/>
      <c r="Q492" s="26"/>
      <c r="R492" s="26"/>
      <c r="S492" s="26"/>
      <c r="T492" s="26"/>
    </row>
    <row r="493" spans="1:20" ht="11.25" customHeight="1">
      <c r="A493" s="26"/>
      <c r="B493" s="26"/>
      <c r="C493" s="26"/>
      <c r="D493" s="26"/>
      <c r="E493" s="26"/>
      <c r="F493" s="26"/>
      <c r="G493" s="26"/>
      <c r="H493" s="26"/>
      <c r="I493" s="27"/>
      <c r="J493" s="26"/>
      <c r="K493" s="26"/>
      <c r="L493" s="26"/>
      <c r="M493" s="26"/>
      <c r="N493" s="26"/>
      <c r="O493" s="26"/>
      <c r="P493" s="26"/>
      <c r="Q493" s="26"/>
      <c r="R493" s="26"/>
      <c r="S493" s="26"/>
      <c r="T493" s="26"/>
    </row>
    <row r="494" spans="1:20" ht="11.25" customHeight="1">
      <c r="A494" s="26"/>
      <c r="B494" s="26"/>
      <c r="C494" s="26"/>
      <c r="D494" s="26"/>
      <c r="E494" s="26"/>
      <c r="F494" s="26"/>
      <c r="G494" s="26"/>
      <c r="H494" s="26"/>
      <c r="I494" s="27"/>
      <c r="J494" s="26"/>
      <c r="K494" s="26"/>
      <c r="L494" s="26"/>
      <c r="M494" s="26"/>
      <c r="N494" s="26"/>
      <c r="O494" s="26"/>
      <c r="P494" s="26"/>
      <c r="Q494" s="26"/>
      <c r="R494" s="26"/>
      <c r="S494" s="26"/>
      <c r="T494" s="26"/>
    </row>
    <row r="495" spans="1:20" ht="11.25" customHeight="1">
      <c r="A495" s="26"/>
      <c r="B495" s="26"/>
      <c r="C495" s="26"/>
      <c r="D495" s="26"/>
      <c r="E495" s="26"/>
      <c r="F495" s="26"/>
      <c r="G495" s="26"/>
      <c r="H495" s="26"/>
      <c r="I495" s="27"/>
      <c r="J495" s="26"/>
      <c r="K495" s="26"/>
      <c r="L495" s="26"/>
      <c r="M495" s="26"/>
      <c r="N495" s="26"/>
      <c r="O495" s="26"/>
      <c r="P495" s="26"/>
      <c r="Q495" s="26"/>
      <c r="R495" s="26"/>
      <c r="S495" s="26"/>
      <c r="T495" s="26"/>
    </row>
    <row r="496" spans="1:20" ht="11.25" customHeight="1">
      <c r="A496" s="26"/>
      <c r="B496" s="26"/>
      <c r="C496" s="26"/>
      <c r="D496" s="26"/>
      <c r="E496" s="26"/>
      <c r="F496" s="26"/>
      <c r="G496" s="26"/>
      <c r="H496" s="26"/>
      <c r="I496" s="27"/>
      <c r="J496" s="26"/>
      <c r="K496" s="26"/>
      <c r="L496" s="26"/>
      <c r="M496" s="26"/>
      <c r="N496" s="26"/>
      <c r="O496" s="26"/>
      <c r="P496" s="26"/>
      <c r="Q496" s="26"/>
      <c r="R496" s="26"/>
      <c r="S496" s="26"/>
      <c r="T496" s="26"/>
    </row>
    <row r="497" spans="1:20" ht="11.25" customHeight="1">
      <c r="A497" s="26"/>
      <c r="B497" s="26"/>
      <c r="C497" s="26"/>
      <c r="D497" s="26"/>
      <c r="E497" s="26"/>
      <c r="F497" s="26"/>
      <c r="G497" s="26"/>
      <c r="H497" s="26"/>
      <c r="I497" s="27"/>
      <c r="J497" s="26"/>
      <c r="K497" s="26"/>
      <c r="L497" s="26"/>
      <c r="M497" s="26"/>
      <c r="N497" s="26"/>
      <c r="O497" s="26"/>
      <c r="P497" s="26"/>
      <c r="Q497" s="26"/>
      <c r="R497" s="26"/>
      <c r="S497" s="26"/>
      <c r="T497" s="26"/>
    </row>
    <row r="498" spans="1:20" ht="11.25" customHeight="1">
      <c r="A498" s="26"/>
      <c r="B498" s="26"/>
      <c r="C498" s="26"/>
      <c r="D498" s="26"/>
      <c r="E498" s="26"/>
      <c r="F498" s="26"/>
      <c r="G498" s="26"/>
      <c r="H498" s="26"/>
      <c r="I498" s="27"/>
      <c r="J498" s="26"/>
      <c r="K498" s="26"/>
      <c r="L498" s="26"/>
      <c r="M498" s="26"/>
      <c r="N498" s="26"/>
      <c r="O498" s="26"/>
      <c r="P498" s="26"/>
      <c r="Q498" s="26"/>
      <c r="R498" s="26"/>
      <c r="S498" s="26"/>
      <c r="T498" s="26"/>
    </row>
    <row r="499" spans="1:20" ht="11.25" customHeight="1">
      <c r="A499" s="26"/>
      <c r="B499" s="26"/>
      <c r="C499" s="26"/>
      <c r="D499" s="26"/>
      <c r="E499" s="26"/>
      <c r="F499" s="26"/>
      <c r="G499" s="26"/>
      <c r="H499" s="26"/>
      <c r="I499" s="27"/>
      <c r="J499" s="26"/>
      <c r="K499" s="26"/>
      <c r="L499" s="26"/>
      <c r="M499" s="26"/>
      <c r="N499" s="26"/>
      <c r="O499" s="26"/>
      <c r="P499" s="26"/>
      <c r="Q499" s="26"/>
      <c r="R499" s="26"/>
      <c r="S499" s="26"/>
      <c r="T499" s="26"/>
    </row>
    <row r="500" spans="1:20" ht="11.25" customHeight="1">
      <c r="A500" s="26"/>
      <c r="B500" s="26"/>
      <c r="C500" s="26"/>
      <c r="D500" s="26"/>
      <c r="E500" s="26"/>
      <c r="F500" s="26"/>
      <c r="G500" s="26"/>
      <c r="H500" s="26"/>
      <c r="I500" s="27"/>
      <c r="J500" s="26"/>
      <c r="K500" s="26"/>
      <c r="L500" s="26"/>
      <c r="M500" s="26"/>
      <c r="N500" s="26"/>
      <c r="O500" s="26"/>
      <c r="P500" s="26"/>
      <c r="Q500" s="26"/>
      <c r="R500" s="26"/>
      <c r="S500" s="26"/>
      <c r="T500" s="26"/>
    </row>
    <row r="501" spans="1:20" ht="11.25" customHeight="1">
      <c r="A501" s="26"/>
      <c r="B501" s="26"/>
      <c r="C501" s="26"/>
      <c r="D501" s="26"/>
      <c r="E501" s="26"/>
      <c r="F501" s="26"/>
      <c r="G501" s="26"/>
      <c r="H501" s="26"/>
      <c r="I501" s="27"/>
      <c r="J501" s="26"/>
      <c r="K501" s="26"/>
      <c r="L501" s="26"/>
      <c r="M501" s="26"/>
      <c r="N501" s="26"/>
      <c r="O501" s="26"/>
      <c r="P501" s="26"/>
      <c r="Q501" s="26"/>
      <c r="R501" s="26"/>
      <c r="S501" s="26"/>
      <c r="T501" s="26"/>
    </row>
    <row r="502" spans="1:20" ht="11.25" customHeight="1">
      <c r="A502" s="26"/>
      <c r="B502" s="26"/>
      <c r="C502" s="26"/>
      <c r="D502" s="26"/>
      <c r="E502" s="26"/>
      <c r="F502" s="26"/>
      <c r="G502" s="26"/>
      <c r="H502" s="26"/>
      <c r="I502" s="27"/>
      <c r="J502" s="26"/>
      <c r="K502" s="26"/>
      <c r="L502" s="26"/>
      <c r="M502" s="26"/>
      <c r="N502" s="26"/>
      <c r="O502" s="26"/>
      <c r="P502" s="26"/>
      <c r="Q502" s="26"/>
      <c r="R502" s="26"/>
      <c r="S502" s="26"/>
      <c r="T502" s="26"/>
    </row>
    <row r="503" spans="1:20" ht="11.25" customHeight="1">
      <c r="A503" s="26"/>
      <c r="B503" s="26"/>
      <c r="C503" s="26"/>
      <c r="D503" s="26"/>
      <c r="E503" s="26"/>
      <c r="F503" s="26"/>
      <c r="G503" s="26"/>
      <c r="H503" s="26"/>
      <c r="I503" s="27"/>
      <c r="J503" s="26"/>
      <c r="K503" s="26"/>
      <c r="L503" s="26"/>
      <c r="M503" s="26"/>
      <c r="N503" s="26"/>
      <c r="O503" s="26"/>
      <c r="P503" s="26"/>
      <c r="Q503" s="26"/>
      <c r="R503" s="26"/>
      <c r="S503" s="26"/>
      <c r="T503" s="26"/>
    </row>
    <row r="504" spans="1:20" ht="11.25" customHeight="1">
      <c r="A504" s="26"/>
      <c r="B504" s="26"/>
      <c r="C504" s="26"/>
      <c r="D504" s="26"/>
      <c r="E504" s="26"/>
      <c r="F504" s="26"/>
      <c r="G504" s="26"/>
      <c r="H504" s="26"/>
      <c r="I504" s="27"/>
      <c r="J504" s="26"/>
      <c r="K504" s="26"/>
      <c r="L504" s="26"/>
      <c r="M504" s="26"/>
      <c r="N504" s="26"/>
      <c r="O504" s="26"/>
      <c r="P504" s="26"/>
      <c r="Q504" s="26"/>
      <c r="R504" s="26"/>
      <c r="S504" s="26"/>
      <c r="T504" s="26"/>
    </row>
    <row r="505" spans="1:20" ht="11.25" customHeight="1">
      <c r="A505" s="26"/>
      <c r="B505" s="26"/>
      <c r="C505" s="26"/>
      <c r="D505" s="26"/>
      <c r="E505" s="26"/>
      <c r="F505" s="26"/>
      <c r="G505" s="26"/>
      <c r="H505" s="26"/>
      <c r="I505" s="27"/>
      <c r="J505" s="26"/>
      <c r="K505" s="26"/>
      <c r="L505" s="26"/>
      <c r="M505" s="26"/>
      <c r="N505" s="26"/>
      <c r="O505" s="26"/>
      <c r="P505" s="26"/>
      <c r="Q505" s="26"/>
      <c r="R505" s="26"/>
      <c r="S505" s="26"/>
      <c r="T505" s="26"/>
    </row>
    <row r="506" spans="1:20" ht="11.25" customHeight="1">
      <c r="A506" s="26"/>
      <c r="B506" s="26"/>
      <c r="C506" s="26"/>
      <c r="D506" s="26"/>
      <c r="E506" s="26"/>
      <c r="F506" s="26"/>
      <c r="G506" s="26"/>
      <c r="H506" s="26"/>
      <c r="I506" s="27"/>
      <c r="J506" s="26"/>
      <c r="K506" s="26"/>
      <c r="L506" s="26"/>
      <c r="M506" s="26"/>
      <c r="N506" s="26"/>
      <c r="O506" s="26"/>
      <c r="P506" s="26"/>
      <c r="Q506" s="26"/>
      <c r="R506" s="26"/>
      <c r="S506" s="26"/>
      <c r="T506" s="26"/>
    </row>
    <row r="507" spans="1:20" ht="11.25" customHeight="1">
      <c r="A507" s="26"/>
      <c r="B507" s="26"/>
      <c r="C507" s="26"/>
      <c r="D507" s="26"/>
      <c r="E507" s="26"/>
      <c r="F507" s="26"/>
      <c r="G507" s="26"/>
      <c r="H507" s="26"/>
      <c r="I507" s="27"/>
      <c r="J507" s="26"/>
      <c r="K507" s="26"/>
      <c r="L507" s="26"/>
      <c r="M507" s="26"/>
      <c r="N507" s="26"/>
      <c r="O507" s="26"/>
      <c r="P507" s="26"/>
      <c r="Q507" s="26"/>
      <c r="R507" s="26"/>
      <c r="S507" s="26"/>
      <c r="T507" s="26"/>
    </row>
    <row r="508" spans="1:20" ht="11.25" customHeight="1">
      <c r="A508" s="26"/>
      <c r="B508" s="26"/>
      <c r="C508" s="26"/>
      <c r="D508" s="26"/>
      <c r="E508" s="26"/>
      <c r="F508" s="26"/>
      <c r="G508" s="26"/>
      <c r="H508" s="26"/>
      <c r="I508" s="27"/>
      <c r="J508" s="26"/>
      <c r="K508" s="26"/>
      <c r="L508" s="26"/>
      <c r="M508" s="26"/>
      <c r="N508" s="26"/>
      <c r="O508" s="26"/>
      <c r="P508" s="26"/>
      <c r="Q508" s="26"/>
      <c r="R508" s="26"/>
      <c r="S508" s="26"/>
      <c r="T508" s="26"/>
    </row>
    <row r="509" spans="1:20" ht="11.25" customHeight="1">
      <c r="A509" s="26"/>
      <c r="B509" s="26"/>
      <c r="C509" s="26"/>
      <c r="D509" s="26"/>
      <c r="E509" s="26"/>
      <c r="F509" s="26"/>
      <c r="G509" s="26"/>
      <c r="H509" s="26"/>
      <c r="I509" s="27"/>
      <c r="J509" s="26"/>
      <c r="K509" s="26"/>
      <c r="L509" s="26"/>
      <c r="M509" s="26"/>
      <c r="N509" s="26"/>
      <c r="O509" s="26"/>
      <c r="P509" s="26"/>
      <c r="Q509" s="26"/>
      <c r="R509" s="26"/>
      <c r="S509" s="26"/>
      <c r="T509" s="26"/>
    </row>
    <row r="510" spans="1:20" ht="11.25" customHeight="1">
      <c r="A510" s="26"/>
      <c r="B510" s="26"/>
      <c r="C510" s="26"/>
      <c r="D510" s="26"/>
      <c r="E510" s="26"/>
      <c r="F510" s="26"/>
      <c r="G510" s="26"/>
      <c r="H510" s="26"/>
      <c r="I510" s="27"/>
      <c r="J510" s="26"/>
      <c r="K510" s="26"/>
      <c r="L510" s="26"/>
      <c r="M510" s="26"/>
      <c r="N510" s="26"/>
      <c r="O510" s="26"/>
      <c r="P510" s="26"/>
      <c r="Q510" s="26"/>
      <c r="R510" s="26"/>
      <c r="S510" s="26"/>
      <c r="T510" s="26"/>
    </row>
    <row r="511" spans="1:20" ht="11.25" customHeight="1">
      <c r="A511" s="26"/>
      <c r="B511" s="26"/>
      <c r="C511" s="26"/>
      <c r="D511" s="26"/>
      <c r="E511" s="26"/>
      <c r="F511" s="26"/>
      <c r="G511" s="26"/>
      <c r="H511" s="26"/>
      <c r="I511" s="27"/>
      <c r="J511" s="26"/>
      <c r="K511" s="26"/>
      <c r="L511" s="26"/>
      <c r="M511" s="26"/>
      <c r="N511" s="26"/>
      <c r="O511" s="26"/>
      <c r="P511" s="26"/>
      <c r="Q511" s="26"/>
      <c r="R511" s="26"/>
      <c r="S511" s="26"/>
      <c r="T511" s="26"/>
    </row>
    <row r="512" spans="1:20" ht="11.25" customHeight="1">
      <c r="A512" s="26"/>
      <c r="B512" s="26"/>
      <c r="C512" s="26"/>
      <c r="D512" s="26"/>
      <c r="E512" s="26"/>
      <c r="F512" s="26"/>
      <c r="G512" s="26"/>
      <c r="H512" s="26"/>
      <c r="I512" s="27"/>
      <c r="J512" s="26"/>
      <c r="K512" s="26"/>
      <c r="L512" s="26"/>
      <c r="M512" s="26"/>
      <c r="N512" s="26"/>
      <c r="O512" s="26"/>
      <c r="P512" s="26"/>
      <c r="Q512" s="26"/>
      <c r="R512" s="26"/>
      <c r="S512" s="26"/>
      <c r="T512" s="26"/>
    </row>
    <row r="513" spans="1:20" ht="11.25" customHeight="1">
      <c r="A513" s="26"/>
      <c r="B513" s="26"/>
      <c r="C513" s="26"/>
      <c r="D513" s="26"/>
      <c r="E513" s="26"/>
      <c r="F513" s="26"/>
      <c r="G513" s="26"/>
      <c r="H513" s="26"/>
      <c r="I513" s="27"/>
      <c r="J513" s="26"/>
      <c r="K513" s="26"/>
      <c r="L513" s="26"/>
      <c r="M513" s="26"/>
      <c r="N513" s="26"/>
      <c r="O513" s="26"/>
      <c r="P513" s="26"/>
      <c r="Q513" s="26"/>
      <c r="R513" s="26"/>
      <c r="S513" s="26"/>
      <c r="T513" s="26"/>
    </row>
    <row r="514" spans="1:20" ht="11.25" customHeight="1">
      <c r="A514" s="26"/>
      <c r="B514" s="26"/>
      <c r="C514" s="26"/>
      <c r="D514" s="26"/>
      <c r="E514" s="26"/>
      <c r="F514" s="26"/>
      <c r="G514" s="26"/>
      <c r="H514" s="26"/>
      <c r="I514" s="27"/>
      <c r="J514" s="26"/>
      <c r="K514" s="26"/>
      <c r="L514" s="26"/>
      <c r="M514" s="26"/>
      <c r="N514" s="26"/>
      <c r="O514" s="26"/>
      <c r="P514" s="26"/>
      <c r="Q514" s="26"/>
      <c r="R514" s="26"/>
      <c r="S514" s="26"/>
      <c r="T514" s="26"/>
    </row>
    <row r="515" spans="1:20" ht="11.25" customHeight="1">
      <c r="A515" s="26"/>
      <c r="B515" s="26"/>
      <c r="C515" s="26"/>
      <c r="D515" s="26"/>
      <c r="E515" s="26"/>
      <c r="F515" s="26"/>
      <c r="G515" s="26"/>
      <c r="H515" s="26"/>
      <c r="I515" s="27"/>
      <c r="J515" s="26"/>
      <c r="K515" s="26"/>
      <c r="L515" s="26"/>
      <c r="M515" s="26"/>
      <c r="N515" s="26"/>
      <c r="O515" s="26"/>
      <c r="P515" s="26"/>
      <c r="Q515" s="26"/>
      <c r="R515" s="26"/>
      <c r="S515" s="26"/>
      <c r="T515" s="26"/>
    </row>
    <row r="516" spans="1:20" ht="11.25" customHeight="1">
      <c r="A516" s="26"/>
      <c r="B516" s="26"/>
      <c r="C516" s="26"/>
      <c r="D516" s="26"/>
      <c r="E516" s="26"/>
      <c r="F516" s="26"/>
      <c r="G516" s="26"/>
      <c r="H516" s="26"/>
      <c r="I516" s="27"/>
      <c r="J516" s="26"/>
      <c r="K516" s="26"/>
      <c r="L516" s="26"/>
      <c r="M516" s="26"/>
      <c r="N516" s="26"/>
      <c r="O516" s="26"/>
      <c r="P516" s="26"/>
      <c r="Q516" s="26"/>
      <c r="R516" s="26"/>
      <c r="S516" s="26"/>
      <c r="T516" s="26"/>
    </row>
    <row r="517" spans="1:20" ht="11.25" customHeight="1">
      <c r="A517" s="26"/>
      <c r="B517" s="26"/>
      <c r="C517" s="26"/>
      <c r="D517" s="26"/>
      <c r="E517" s="26"/>
      <c r="F517" s="26"/>
      <c r="G517" s="26"/>
      <c r="H517" s="26"/>
      <c r="I517" s="27"/>
      <c r="J517" s="26"/>
      <c r="K517" s="26"/>
      <c r="L517" s="26"/>
      <c r="M517" s="26"/>
      <c r="N517" s="26"/>
      <c r="O517" s="26"/>
      <c r="P517" s="26"/>
      <c r="Q517" s="26"/>
      <c r="R517" s="26"/>
      <c r="S517" s="26"/>
      <c r="T517" s="26"/>
    </row>
    <row r="518" spans="1:20" ht="11.25" customHeight="1">
      <c r="A518" s="26"/>
      <c r="B518" s="26"/>
      <c r="C518" s="26"/>
      <c r="D518" s="26"/>
      <c r="E518" s="26"/>
      <c r="F518" s="26"/>
      <c r="G518" s="26"/>
      <c r="H518" s="26"/>
      <c r="I518" s="27"/>
      <c r="J518" s="26"/>
      <c r="K518" s="26"/>
      <c r="L518" s="26"/>
      <c r="M518" s="26"/>
      <c r="N518" s="26"/>
      <c r="O518" s="26"/>
      <c r="P518" s="26"/>
      <c r="Q518" s="26"/>
      <c r="R518" s="26"/>
      <c r="S518" s="26"/>
      <c r="T518" s="26"/>
    </row>
    <row r="519" spans="1:20" ht="11.25" customHeight="1">
      <c r="A519" s="26"/>
      <c r="B519" s="26"/>
      <c r="C519" s="26"/>
      <c r="D519" s="26"/>
      <c r="E519" s="26"/>
      <c r="F519" s="26"/>
      <c r="G519" s="26"/>
      <c r="H519" s="26"/>
      <c r="I519" s="27"/>
      <c r="J519" s="26"/>
      <c r="K519" s="26"/>
      <c r="L519" s="26"/>
      <c r="M519" s="26"/>
      <c r="N519" s="26"/>
      <c r="O519" s="26"/>
      <c r="P519" s="26"/>
      <c r="Q519" s="26"/>
      <c r="R519" s="26"/>
      <c r="S519" s="26"/>
      <c r="T519" s="26"/>
    </row>
    <row r="520" spans="1:20" ht="11.25" customHeight="1">
      <c r="A520" s="26"/>
      <c r="B520" s="26"/>
      <c r="C520" s="26"/>
      <c r="D520" s="26"/>
      <c r="E520" s="26"/>
      <c r="F520" s="26"/>
      <c r="G520" s="26"/>
      <c r="H520" s="26"/>
      <c r="I520" s="27"/>
      <c r="J520" s="26"/>
      <c r="K520" s="26"/>
      <c r="L520" s="26"/>
      <c r="M520" s="26"/>
      <c r="N520" s="26"/>
      <c r="O520" s="26"/>
      <c r="P520" s="26"/>
      <c r="Q520" s="26"/>
      <c r="R520" s="26"/>
      <c r="S520" s="26"/>
      <c r="T520" s="26"/>
    </row>
    <row r="521" spans="1:20" ht="11.25" customHeight="1">
      <c r="A521" s="26"/>
      <c r="B521" s="26"/>
      <c r="C521" s="26"/>
      <c r="D521" s="26"/>
      <c r="E521" s="26"/>
      <c r="F521" s="26"/>
      <c r="G521" s="26"/>
      <c r="H521" s="26"/>
      <c r="I521" s="27"/>
      <c r="J521" s="26"/>
      <c r="K521" s="26"/>
      <c r="L521" s="26"/>
      <c r="M521" s="26"/>
      <c r="N521" s="26"/>
      <c r="O521" s="26"/>
      <c r="P521" s="26"/>
      <c r="Q521" s="26"/>
      <c r="R521" s="26"/>
      <c r="S521" s="26"/>
      <c r="T521" s="26"/>
    </row>
    <row r="522" spans="1:20" ht="11.25" customHeight="1">
      <c r="A522" s="26"/>
      <c r="B522" s="26"/>
      <c r="C522" s="26"/>
      <c r="D522" s="26"/>
      <c r="E522" s="26"/>
      <c r="F522" s="26"/>
      <c r="G522" s="26"/>
      <c r="H522" s="26"/>
      <c r="I522" s="27"/>
      <c r="J522" s="26"/>
      <c r="K522" s="26"/>
      <c r="L522" s="26"/>
      <c r="M522" s="26"/>
      <c r="N522" s="26"/>
      <c r="O522" s="26"/>
      <c r="P522" s="26"/>
      <c r="Q522" s="26"/>
      <c r="R522" s="26"/>
      <c r="S522" s="26"/>
      <c r="T522" s="26"/>
    </row>
    <row r="523" spans="1:20" ht="11.25" customHeight="1">
      <c r="A523" s="26"/>
      <c r="B523" s="26"/>
      <c r="C523" s="26"/>
      <c r="D523" s="26"/>
      <c r="E523" s="26"/>
      <c r="F523" s="26"/>
      <c r="G523" s="26"/>
      <c r="H523" s="26"/>
      <c r="I523" s="27"/>
      <c r="J523" s="26"/>
      <c r="K523" s="26"/>
      <c r="L523" s="26"/>
      <c r="M523" s="26"/>
      <c r="N523" s="26"/>
      <c r="O523" s="26"/>
      <c r="P523" s="26"/>
      <c r="Q523" s="26"/>
      <c r="R523" s="26"/>
      <c r="S523" s="26"/>
      <c r="T523" s="26"/>
    </row>
    <row r="524" spans="1:20" ht="11.25" customHeight="1">
      <c r="A524" s="26"/>
      <c r="B524" s="26"/>
      <c r="C524" s="26"/>
      <c r="D524" s="26"/>
      <c r="E524" s="26"/>
      <c r="F524" s="26"/>
      <c r="G524" s="26"/>
      <c r="H524" s="26"/>
      <c r="I524" s="27"/>
      <c r="J524" s="26"/>
      <c r="K524" s="26"/>
      <c r="L524" s="26"/>
      <c r="M524" s="26"/>
      <c r="N524" s="26"/>
      <c r="O524" s="26"/>
      <c r="P524" s="26"/>
      <c r="Q524" s="26"/>
      <c r="R524" s="26"/>
      <c r="S524" s="26"/>
      <c r="T524" s="26"/>
    </row>
    <row r="525" spans="1:20" ht="11.25" customHeight="1">
      <c r="A525" s="26"/>
      <c r="B525" s="26"/>
      <c r="C525" s="26"/>
      <c r="D525" s="26"/>
      <c r="E525" s="26"/>
      <c r="F525" s="26"/>
      <c r="G525" s="26"/>
      <c r="H525" s="26"/>
      <c r="I525" s="27"/>
      <c r="J525" s="26"/>
      <c r="K525" s="26"/>
      <c r="L525" s="26"/>
      <c r="M525" s="26"/>
      <c r="N525" s="26"/>
      <c r="O525" s="26"/>
      <c r="P525" s="26"/>
      <c r="Q525" s="26"/>
      <c r="R525" s="26"/>
      <c r="S525" s="26"/>
      <c r="T525" s="26"/>
    </row>
    <row r="526" spans="1:20" ht="11.25" customHeight="1">
      <c r="A526" s="26"/>
      <c r="B526" s="26"/>
      <c r="C526" s="26"/>
      <c r="D526" s="26"/>
      <c r="E526" s="26"/>
      <c r="F526" s="26"/>
      <c r="G526" s="26"/>
      <c r="H526" s="26"/>
      <c r="I526" s="27"/>
      <c r="J526" s="26"/>
      <c r="K526" s="26"/>
      <c r="L526" s="26"/>
      <c r="M526" s="26"/>
      <c r="N526" s="26"/>
      <c r="O526" s="26"/>
      <c r="P526" s="26"/>
      <c r="Q526" s="26"/>
      <c r="R526" s="26"/>
      <c r="S526" s="26"/>
      <c r="T526" s="26"/>
    </row>
    <row r="527" spans="1:20" ht="11.25" customHeight="1">
      <c r="A527" s="26"/>
      <c r="B527" s="26"/>
      <c r="C527" s="26"/>
      <c r="D527" s="26"/>
      <c r="E527" s="26"/>
      <c r="F527" s="26"/>
      <c r="G527" s="26"/>
      <c r="H527" s="26"/>
      <c r="I527" s="27"/>
      <c r="J527" s="26"/>
      <c r="K527" s="26"/>
      <c r="L527" s="26"/>
      <c r="M527" s="26"/>
      <c r="N527" s="26"/>
      <c r="O527" s="26"/>
      <c r="P527" s="26"/>
      <c r="Q527" s="26"/>
      <c r="R527" s="26"/>
      <c r="S527" s="26"/>
      <c r="T527" s="26"/>
    </row>
    <row r="528" spans="1:20" ht="11.25" customHeight="1">
      <c r="A528" s="26"/>
      <c r="B528" s="26"/>
      <c r="C528" s="26"/>
      <c r="D528" s="26"/>
      <c r="E528" s="26"/>
      <c r="F528" s="26"/>
      <c r="G528" s="26"/>
      <c r="H528" s="26"/>
      <c r="I528" s="27"/>
      <c r="J528" s="26"/>
      <c r="K528" s="26"/>
      <c r="L528" s="26"/>
      <c r="M528" s="26"/>
      <c r="N528" s="26"/>
      <c r="O528" s="26"/>
      <c r="P528" s="26"/>
      <c r="Q528" s="26"/>
      <c r="R528" s="26"/>
      <c r="S528" s="26"/>
      <c r="T528" s="26"/>
    </row>
    <row r="529" spans="1:20" ht="11.25" customHeight="1">
      <c r="A529" s="26"/>
      <c r="B529" s="26"/>
      <c r="C529" s="26"/>
      <c r="D529" s="26"/>
      <c r="E529" s="26"/>
      <c r="F529" s="26"/>
      <c r="G529" s="26"/>
      <c r="H529" s="26"/>
      <c r="I529" s="27"/>
      <c r="J529" s="26"/>
      <c r="K529" s="26"/>
      <c r="L529" s="26"/>
      <c r="M529" s="26"/>
      <c r="N529" s="26"/>
      <c r="O529" s="26"/>
      <c r="P529" s="26"/>
      <c r="Q529" s="26"/>
      <c r="R529" s="26"/>
      <c r="S529" s="26"/>
      <c r="T529" s="26"/>
    </row>
    <row r="530" spans="1:20" ht="11.25" customHeight="1">
      <c r="A530" s="26"/>
      <c r="B530" s="26"/>
      <c r="C530" s="26"/>
      <c r="D530" s="26"/>
      <c r="E530" s="26"/>
      <c r="F530" s="26"/>
      <c r="G530" s="26"/>
      <c r="H530" s="26"/>
      <c r="I530" s="27"/>
      <c r="J530" s="26"/>
      <c r="K530" s="26"/>
      <c r="L530" s="26"/>
      <c r="M530" s="26"/>
      <c r="N530" s="26"/>
      <c r="O530" s="26"/>
      <c r="P530" s="26"/>
      <c r="Q530" s="26"/>
      <c r="R530" s="26"/>
      <c r="S530" s="26"/>
      <c r="T530" s="26"/>
    </row>
    <row r="531" spans="1:20" ht="11.25" customHeight="1">
      <c r="A531" s="26"/>
      <c r="B531" s="26"/>
      <c r="C531" s="26"/>
      <c r="D531" s="26"/>
      <c r="E531" s="26"/>
      <c r="F531" s="26"/>
      <c r="G531" s="26"/>
      <c r="H531" s="26"/>
      <c r="I531" s="27"/>
      <c r="J531" s="26"/>
      <c r="K531" s="26"/>
      <c r="L531" s="26"/>
      <c r="M531" s="26"/>
      <c r="N531" s="26"/>
      <c r="O531" s="26"/>
      <c r="P531" s="26"/>
      <c r="Q531" s="26"/>
      <c r="R531" s="26"/>
      <c r="S531" s="26"/>
      <c r="T531" s="26"/>
    </row>
    <row r="532" spans="1:20" ht="11.25" customHeight="1">
      <c r="A532" s="26"/>
      <c r="B532" s="26"/>
      <c r="C532" s="26"/>
      <c r="D532" s="26"/>
      <c r="E532" s="26"/>
      <c r="F532" s="26"/>
      <c r="G532" s="26"/>
      <c r="H532" s="26"/>
      <c r="I532" s="27"/>
      <c r="J532" s="26"/>
      <c r="K532" s="26"/>
      <c r="L532" s="26"/>
      <c r="M532" s="26"/>
      <c r="N532" s="26"/>
      <c r="O532" s="26"/>
      <c r="P532" s="26"/>
      <c r="Q532" s="26"/>
      <c r="R532" s="26"/>
      <c r="S532" s="26"/>
      <c r="T532" s="26"/>
    </row>
    <row r="533" spans="1:20" ht="11.25" customHeight="1">
      <c r="A533" s="26"/>
      <c r="B533" s="26"/>
      <c r="C533" s="26"/>
      <c r="D533" s="26"/>
      <c r="E533" s="26"/>
      <c r="F533" s="26"/>
      <c r="G533" s="26"/>
      <c r="H533" s="26"/>
      <c r="I533" s="27"/>
      <c r="J533" s="26"/>
      <c r="K533" s="26"/>
      <c r="L533" s="26"/>
      <c r="M533" s="26"/>
      <c r="N533" s="26"/>
      <c r="O533" s="26"/>
      <c r="P533" s="26"/>
      <c r="Q533" s="26"/>
      <c r="R533" s="26"/>
      <c r="S533" s="26"/>
      <c r="T533" s="26"/>
    </row>
    <row r="534" spans="1:20" ht="11.25" customHeight="1">
      <c r="A534" s="26"/>
      <c r="B534" s="26"/>
      <c r="C534" s="26"/>
      <c r="D534" s="26"/>
      <c r="E534" s="26"/>
      <c r="F534" s="26"/>
      <c r="G534" s="26"/>
      <c r="H534" s="26"/>
      <c r="I534" s="27"/>
      <c r="J534" s="26"/>
      <c r="K534" s="26"/>
      <c r="L534" s="26"/>
      <c r="M534" s="26"/>
      <c r="N534" s="26"/>
      <c r="O534" s="26"/>
      <c r="P534" s="26"/>
      <c r="Q534" s="26"/>
      <c r="R534" s="26"/>
      <c r="S534" s="26"/>
      <c r="T534" s="26"/>
    </row>
    <row r="535" spans="1:20" ht="11.25" customHeight="1">
      <c r="A535" s="26"/>
      <c r="B535" s="26"/>
      <c r="C535" s="26"/>
      <c r="D535" s="26"/>
      <c r="E535" s="26"/>
      <c r="F535" s="26"/>
      <c r="G535" s="26"/>
      <c r="H535" s="26"/>
      <c r="I535" s="27"/>
      <c r="J535" s="26"/>
      <c r="K535" s="26"/>
      <c r="L535" s="26"/>
      <c r="M535" s="26"/>
      <c r="N535" s="26"/>
      <c r="O535" s="26"/>
      <c r="P535" s="26"/>
      <c r="Q535" s="26"/>
      <c r="R535" s="26"/>
      <c r="S535" s="26"/>
      <c r="T535" s="26"/>
    </row>
    <row r="536" spans="1:20" ht="11.25" customHeight="1">
      <c r="A536" s="26"/>
      <c r="B536" s="26"/>
      <c r="C536" s="26"/>
      <c r="D536" s="26"/>
      <c r="E536" s="26"/>
      <c r="F536" s="26"/>
      <c r="G536" s="26"/>
      <c r="H536" s="26"/>
      <c r="I536" s="27"/>
      <c r="J536" s="26"/>
      <c r="K536" s="26"/>
      <c r="L536" s="26"/>
      <c r="M536" s="26"/>
      <c r="N536" s="26"/>
      <c r="O536" s="26"/>
      <c r="P536" s="26"/>
      <c r="Q536" s="26"/>
      <c r="R536" s="26"/>
      <c r="S536" s="26"/>
      <c r="T536" s="26"/>
    </row>
    <row r="537" spans="1:20" ht="11.25" customHeight="1">
      <c r="A537" s="26"/>
      <c r="B537" s="26"/>
      <c r="C537" s="26"/>
      <c r="D537" s="26"/>
      <c r="E537" s="26"/>
      <c r="F537" s="26"/>
      <c r="G537" s="26"/>
      <c r="H537" s="26"/>
      <c r="I537" s="27"/>
      <c r="J537" s="26"/>
      <c r="K537" s="26"/>
      <c r="L537" s="26"/>
      <c r="M537" s="26"/>
      <c r="N537" s="26"/>
      <c r="O537" s="26"/>
      <c r="P537" s="26"/>
      <c r="Q537" s="26"/>
      <c r="R537" s="26"/>
      <c r="S537" s="26"/>
      <c r="T537" s="26"/>
    </row>
    <row r="538" spans="1:20" ht="11.25" customHeight="1">
      <c r="A538" s="26"/>
      <c r="B538" s="26"/>
      <c r="C538" s="26"/>
      <c r="D538" s="26"/>
      <c r="E538" s="26"/>
      <c r="F538" s="26"/>
      <c r="G538" s="26"/>
      <c r="H538" s="26"/>
      <c r="I538" s="27"/>
      <c r="J538" s="26"/>
      <c r="K538" s="26"/>
      <c r="L538" s="26"/>
      <c r="M538" s="26"/>
      <c r="N538" s="26"/>
      <c r="O538" s="26"/>
      <c r="P538" s="26"/>
      <c r="Q538" s="26"/>
      <c r="R538" s="26"/>
      <c r="S538" s="26"/>
      <c r="T538" s="26"/>
    </row>
    <row r="539" spans="1:20" ht="11.25" customHeight="1">
      <c r="A539" s="26"/>
      <c r="B539" s="26"/>
      <c r="C539" s="26"/>
      <c r="D539" s="26"/>
      <c r="E539" s="26"/>
      <c r="F539" s="26"/>
      <c r="G539" s="26"/>
      <c r="H539" s="26"/>
      <c r="I539" s="27"/>
      <c r="J539" s="26"/>
      <c r="K539" s="26"/>
      <c r="L539" s="26"/>
      <c r="M539" s="26"/>
      <c r="N539" s="26"/>
      <c r="O539" s="26"/>
      <c r="P539" s="26"/>
      <c r="Q539" s="26"/>
      <c r="R539" s="26"/>
      <c r="S539" s="26"/>
      <c r="T539" s="26"/>
    </row>
    <row r="540" spans="1:20" ht="11.25" customHeight="1">
      <c r="A540" s="26"/>
      <c r="B540" s="26"/>
      <c r="C540" s="26"/>
      <c r="D540" s="26"/>
      <c r="E540" s="26"/>
      <c r="F540" s="26"/>
      <c r="G540" s="26"/>
      <c r="H540" s="26"/>
      <c r="I540" s="27"/>
      <c r="J540" s="26"/>
      <c r="K540" s="26"/>
      <c r="L540" s="26"/>
      <c r="M540" s="26"/>
      <c r="N540" s="26"/>
      <c r="O540" s="26"/>
      <c r="P540" s="26"/>
      <c r="Q540" s="26"/>
      <c r="R540" s="26"/>
      <c r="S540" s="26"/>
      <c r="T540" s="26"/>
    </row>
    <row r="541" spans="1:20" ht="11.25" customHeight="1">
      <c r="A541" s="26"/>
      <c r="B541" s="26"/>
      <c r="C541" s="26"/>
      <c r="D541" s="26"/>
      <c r="E541" s="26"/>
      <c r="F541" s="26"/>
      <c r="G541" s="26"/>
      <c r="H541" s="26"/>
      <c r="I541" s="27"/>
      <c r="J541" s="26"/>
      <c r="K541" s="26"/>
      <c r="L541" s="26"/>
      <c r="M541" s="26"/>
      <c r="N541" s="26"/>
      <c r="O541" s="26"/>
      <c r="P541" s="26"/>
      <c r="Q541" s="26"/>
      <c r="R541" s="26"/>
      <c r="S541" s="26"/>
      <c r="T541" s="26"/>
    </row>
    <row r="542" spans="1:20" ht="11.25" customHeight="1">
      <c r="A542" s="26"/>
      <c r="B542" s="26"/>
      <c r="C542" s="26"/>
      <c r="D542" s="26"/>
      <c r="E542" s="26"/>
      <c r="F542" s="26"/>
      <c r="G542" s="26"/>
      <c r="H542" s="26"/>
      <c r="I542" s="27"/>
      <c r="J542" s="26"/>
      <c r="K542" s="26"/>
      <c r="L542" s="26"/>
      <c r="M542" s="26"/>
      <c r="N542" s="26"/>
      <c r="O542" s="26"/>
      <c r="P542" s="26"/>
      <c r="Q542" s="26"/>
      <c r="R542" s="26"/>
      <c r="S542" s="26"/>
      <c r="T542" s="26"/>
    </row>
    <row r="543" spans="1:20" ht="11.25" customHeight="1">
      <c r="A543" s="26"/>
      <c r="B543" s="26"/>
      <c r="C543" s="26"/>
      <c r="D543" s="26"/>
      <c r="E543" s="26"/>
      <c r="F543" s="26"/>
      <c r="G543" s="26"/>
      <c r="H543" s="26"/>
      <c r="I543" s="27"/>
      <c r="J543" s="26"/>
      <c r="K543" s="26"/>
      <c r="L543" s="26"/>
      <c r="M543" s="26"/>
      <c r="N543" s="26"/>
      <c r="O543" s="26"/>
      <c r="P543" s="26"/>
      <c r="Q543" s="26"/>
      <c r="R543" s="26"/>
      <c r="S543" s="26"/>
      <c r="T543" s="26"/>
    </row>
    <row r="544" spans="1:20" ht="11.25" customHeight="1">
      <c r="A544" s="26"/>
      <c r="B544" s="26"/>
      <c r="C544" s="26"/>
      <c r="D544" s="26"/>
      <c r="E544" s="26"/>
      <c r="F544" s="26"/>
      <c r="G544" s="26"/>
      <c r="H544" s="26"/>
      <c r="I544" s="27"/>
      <c r="J544" s="26"/>
      <c r="K544" s="26"/>
      <c r="L544" s="26"/>
      <c r="M544" s="26"/>
      <c r="N544" s="26"/>
      <c r="O544" s="26"/>
      <c r="P544" s="26"/>
      <c r="Q544" s="26"/>
      <c r="R544" s="26"/>
      <c r="S544" s="26"/>
      <c r="T544" s="26"/>
    </row>
    <row r="545" spans="1:20" ht="11.25" customHeight="1">
      <c r="A545" s="26"/>
      <c r="B545" s="26"/>
      <c r="C545" s="26"/>
      <c r="D545" s="26"/>
      <c r="E545" s="26"/>
      <c r="F545" s="26"/>
      <c r="G545" s="26"/>
      <c r="H545" s="26"/>
      <c r="I545" s="27"/>
      <c r="J545" s="26"/>
      <c r="K545" s="26"/>
      <c r="L545" s="26"/>
      <c r="M545" s="26"/>
      <c r="N545" s="26"/>
      <c r="O545" s="26"/>
      <c r="P545" s="26"/>
      <c r="Q545" s="26"/>
      <c r="R545" s="26"/>
      <c r="S545" s="26"/>
      <c r="T545" s="26"/>
    </row>
    <row r="546" spans="1:20" ht="11.25" customHeight="1">
      <c r="A546" s="26"/>
      <c r="B546" s="26"/>
      <c r="C546" s="26"/>
      <c r="D546" s="26"/>
      <c r="E546" s="26"/>
      <c r="F546" s="26"/>
      <c r="G546" s="26"/>
      <c r="H546" s="26"/>
      <c r="I546" s="27"/>
      <c r="J546" s="26"/>
      <c r="K546" s="26"/>
      <c r="L546" s="26"/>
      <c r="M546" s="26"/>
      <c r="N546" s="26"/>
      <c r="O546" s="26"/>
      <c r="P546" s="26"/>
      <c r="Q546" s="26"/>
      <c r="R546" s="26"/>
      <c r="S546" s="26"/>
      <c r="T546" s="26"/>
    </row>
    <row r="547" spans="1:20" ht="11.25" customHeight="1">
      <c r="A547" s="26"/>
      <c r="B547" s="26"/>
      <c r="C547" s="26"/>
      <c r="D547" s="26"/>
      <c r="E547" s="26"/>
      <c r="F547" s="26"/>
      <c r="G547" s="26"/>
      <c r="H547" s="26"/>
      <c r="I547" s="27"/>
      <c r="J547" s="26"/>
      <c r="K547" s="26"/>
      <c r="L547" s="26"/>
      <c r="M547" s="26"/>
      <c r="N547" s="26"/>
      <c r="O547" s="26"/>
      <c r="P547" s="26"/>
      <c r="Q547" s="26"/>
      <c r="R547" s="26"/>
      <c r="S547" s="26"/>
      <c r="T547" s="26"/>
    </row>
    <row r="548" spans="1:20" ht="11.25" customHeight="1">
      <c r="A548" s="26"/>
      <c r="B548" s="26"/>
      <c r="C548" s="26"/>
      <c r="D548" s="26"/>
      <c r="E548" s="26"/>
      <c r="F548" s="26"/>
      <c r="G548" s="26"/>
      <c r="H548" s="26"/>
      <c r="I548" s="27"/>
      <c r="J548" s="26"/>
      <c r="K548" s="26"/>
      <c r="L548" s="26"/>
      <c r="M548" s="26"/>
      <c r="N548" s="26"/>
      <c r="O548" s="26"/>
      <c r="P548" s="26"/>
      <c r="Q548" s="26"/>
      <c r="R548" s="26"/>
      <c r="S548" s="26"/>
      <c r="T548" s="26"/>
    </row>
    <row r="549" spans="1:20" ht="11.25" customHeight="1">
      <c r="A549" s="26"/>
      <c r="B549" s="26"/>
      <c r="C549" s="26"/>
      <c r="D549" s="26"/>
      <c r="E549" s="26"/>
      <c r="F549" s="26"/>
      <c r="G549" s="26"/>
      <c r="H549" s="26"/>
      <c r="I549" s="27"/>
      <c r="J549" s="26"/>
      <c r="K549" s="26"/>
      <c r="L549" s="26"/>
      <c r="M549" s="26"/>
      <c r="N549" s="26"/>
      <c r="O549" s="26"/>
      <c r="P549" s="26"/>
      <c r="Q549" s="26"/>
      <c r="R549" s="26"/>
      <c r="S549" s="26"/>
      <c r="T549" s="26"/>
    </row>
    <row r="550" spans="1:20" ht="11.25" customHeight="1">
      <c r="A550" s="26"/>
      <c r="B550" s="26"/>
      <c r="C550" s="26"/>
      <c r="D550" s="26"/>
      <c r="E550" s="26"/>
      <c r="F550" s="26"/>
      <c r="G550" s="26"/>
      <c r="H550" s="26"/>
      <c r="I550" s="27"/>
      <c r="J550" s="26"/>
      <c r="K550" s="26"/>
      <c r="L550" s="26"/>
      <c r="M550" s="26"/>
      <c r="N550" s="26"/>
      <c r="O550" s="26"/>
      <c r="P550" s="26"/>
      <c r="Q550" s="26"/>
      <c r="R550" s="26"/>
      <c r="S550" s="26"/>
      <c r="T550" s="26"/>
    </row>
    <row r="551" spans="1:20" ht="11.25" customHeight="1">
      <c r="A551" s="26"/>
      <c r="B551" s="26"/>
      <c r="C551" s="26"/>
      <c r="D551" s="26"/>
      <c r="E551" s="26"/>
      <c r="F551" s="26"/>
      <c r="G551" s="26"/>
      <c r="H551" s="26"/>
      <c r="I551" s="27"/>
      <c r="J551" s="26"/>
      <c r="K551" s="26"/>
      <c r="L551" s="26"/>
      <c r="M551" s="26"/>
      <c r="N551" s="26"/>
      <c r="O551" s="26"/>
      <c r="P551" s="26"/>
      <c r="Q551" s="26"/>
      <c r="R551" s="26"/>
      <c r="S551" s="26"/>
      <c r="T551" s="26"/>
    </row>
    <row r="552" spans="1:20" ht="11.25" customHeight="1">
      <c r="A552" s="26"/>
      <c r="B552" s="26"/>
      <c r="C552" s="26"/>
      <c r="D552" s="26"/>
      <c r="E552" s="26"/>
      <c r="F552" s="26"/>
      <c r="G552" s="26"/>
      <c r="H552" s="26"/>
      <c r="I552" s="27"/>
      <c r="J552" s="26"/>
      <c r="K552" s="26"/>
      <c r="L552" s="26"/>
      <c r="M552" s="26"/>
      <c r="N552" s="26"/>
      <c r="O552" s="26"/>
      <c r="P552" s="26"/>
      <c r="Q552" s="26"/>
      <c r="R552" s="26"/>
      <c r="S552" s="26"/>
      <c r="T552" s="26"/>
    </row>
    <row r="553" spans="1:20" ht="11.25" customHeight="1">
      <c r="A553" s="26"/>
      <c r="B553" s="26"/>
      <c r="C553" s="26"/>
      <c r="D553" s="26"/>
      <c r="E553" s="26"/>
      <c r="F553" s="26"/>
      <c r="G553" s="26"/>
      <c r="H553" s="26"/>
      <c r="I553" s="27"/>
      <c r="J553" s="26"/>
      <c r="K553" s="26"/>
      <c r="L553" s="26"/>
      <c r="M553" s="26"/>
      <c r="N553" s="26"/>
      <c r="O553" s="26"/>
      <c r="P553" s="26"/>
      <c r="Q553" s="26"/>
      <c r="R553" s="26"/>
      <c r="S553" s="26"/>
      <c r="T553" s="26"/>
    </row>
    <row r="554" spans="1:20" ht="11.25" customHeight="1">
      <c r="A554" s="26"/>
      <c r="B554" s="26"/>
      <c r="C554" s="26"/>
      <c r="D554" s="26"/>
      <c r="E554" s="26"/>
      <c r="F554" s="26"/>
      <c r="G554" s="26"/>
      <c r="H554" s="26"/>
      <c r="I554" s="27"/>
      <c r="J554" s="26"/>
      <c r="K554" s="26"/>
      <c r="L554" s="26"/>
      <c r="M554" s="26"/>
      <c r="N554" s="26"/>
      <c r="O554" s="26"/>
      <c r="P554" s="26"/>
      <c r="Q554" s="26"/>
      <c r="R554" s="26"/>
      <c r="S554" s="26"/>
      <c r="T554" s="26"/>
    </row>
    <row r="555" spans="1:20" ht="11.25" customHeight="1">
      <c r="A555" s="26"/>
      <c r="B555" s="26"/>
      <c r="C555" s="26"/>
      <c r="D555" s="26"/>
      <c r="E555" s="26"/>
      <c r="F555" s="26"/>
      <c r="G555" s="26"/>
      <c r="H555" s="26"/>
      <c r="I555" s="27"/>
      <c r="J555" s="26"/>
      <c r="K555" s="26"/>
      <c r="L555" s="26"/>
      <c r="M555" s="26"/>
      <c r="N555" s="26"/>
      <c r="O555" s="26"/>
      <c r="P555" s="26"/>
      <c r="Q555" s="26"/>
      <c r="R555" s="26"/>
      <c r="S555" s="26"/>
      <c r="T555" s="26"/>
    </row>
    <row r="556" spans="1:20" ht="11.25" customHeight="1">
      <c r="A556" s="26"/>
      <c r="B556" s="26"/>
      <c r="C556" s="26"/>
      <c r="D556" s="26"/>
      <c r="E556" s="26"/>
      <c r="F556" s="26"/>
      <c r="G556" s="26"/>
      <c r="H556" s="26"/>
      <c r="I556" s="27"/>
      <c r="J556" s="26"/>
      <c r="K556" s="26"/>
      <c r="L556" s="26"/>
      <c r="M556" s="26"/>
      <c r="N556" s="26"/>
      <c r="O556" s="26"/>
      <c r="P556" s="26"/>
      <c r="Q556" s="26"/>
      <c r="R556" s="26"/>
      <c r="S556" s="26"/>
      <c r="T556" s="26"/>
    </row>
    <row r="557" spans="1:20" ht="11.25" customHeight="1">
      <c r="A557" s="26"/>
      <c r="B557" s="26"/>
      <c r="C557" s="26"/>
      <c r="D557" s="26"/>
      <c r="E557" s="26"/>
      <c r="F557" s="26"/>
      <c r="G557" s="26"/>
      <c r="H557" s="26"/>
      <c r="I557" s="27"/>
      <c r="J557" s="26"/>
      <c r="K557" s="26"/>
      <c r="L557" s="26"/>
      <c r="M557" s="26"/>
      <c r="N557" s="26"/>
      <c r="O557" s="26"/>
      <c r="P557" s="26"/>
      <c r="Q557" s="26"/>
      <c r="R557" s="26"/>
      <c r="S557" s="26"/>
      <c r="T557" s="26"/>
    </row>
    <row r="558" spans="1:20" ht="11.25" customHeight="1">
      <c r="A558" s="26"/>
      <c r="B558" s="26"/>
      <c r="C558" s="26"/>
      <c r="D558" s="26"/>
      <c r="E558" s="26"/>
      <c r="F558" s="26"/>
      <c r="G558" s="26"/>
      <c r="H558" s="26"/>
      <c r="I558" s="27"/>
      <c r="J558" s="26"/>
      <c r="K558" s="26"/>
      <c r="L558" s="26"/>
      <c r="M558" s="26"/>
      <c r="N558" s="26"/>
      <c r="O558" s="26"/>
      <c r="P558" s="26"/>
      <c r="Q558" s="26"/>
      <c r="R558" s="26"/>
      <c r="S558" s="26"/>
      <c r="T558" s="26"/>
    </row>
    <row r="559" spans="1:20" ht="11.25" customHeight="1">
      <c r="A559" s="26"/>
      <c r="B559" s="26"/>
      <c r="C559" s="26"/>
      <c r="D559" s="26"/>
      <c r="E559" s="26"/>
      <c r="F559" s="26"/>
      <c r="G559" s="26"/>
      <c r="H559" s="26"/>
      <c r="I559" s="27"/>
      <c r="J559" s="26"/>
      <c r="K559" s="26"/>
      <c r="L559" s="26"/>
      <c r="M559" s="26"/>
      <c r="N559" s="26"/>
      <c r="O559" s="26"/>
      <c r="P559" s="26"/>
      <c r="Q559" s="26"/>
      <c r="R559" s="26"/>
      <c r="S559" s="26"/>
      <c r="T559" s="26"/>
    </row>
    <row r="560" spans="1:20" ht="11.25" customHeight="1">
      <c r="A560" s="26"/>
      <c r="B560" s="26"/>
      <c r="C560" s="26"/>
      <c r="D560" s="26"/>
      <c r="E560" s="26"/>
      <c r="F560" s="26"/>
      <c r="G560" s="26"/>
      <c r="H560" s="26"/>
      <c r="I560" s="27"/>
      <c r="J560" s="26"/>
      <c r="K560" s="26"/>
      <c r="L560" s="26"/>
      <c r="M560" s="26"/>
      <c r="N560" s="26"/>
      <c r="O560" s="26"/>
      <c r="P560" s="26"/>
      <c r="Q560" s="26"/>
      <c r="R560" s="26"/>
      <c r="S560" s="26"/>
      <c r="T560" s="26"/>
    </row>
    <row r="561" spans="1:20" ht="11.25" customHeight="1">
      <c r="A561" s="26"/>
      <c r="B561" s="26"/>
      <c r="C561" s="26"/>
      <c r="D561" s="26"/>
      <c r="E561" s="26"/>
      <c r="F561" s="26"/>
      <c r="G561" s="26"/>
      <c r="H561" s="26"/>
      <c r="I561" s="27"/>
      <c r="J561" s="26"/>
      <c r="K561" s="26"/>
      <c r="L561" s="26"/>
      <c r="M561" s="26"/>
      <c r="N561" s="26"/>
      <c r="O561" s="26"/>
      <c r="P561" s="26"/>
      <c r="Q561" s="26"/>
      <c r="R561" s="26"/>
      <c r="S561" s="26"/>
      <c r="T561" s="26"/>
    </row>
    <row r="562" spans="1:20" ht="11.25" customHeight="1">
      <c r="A562" s="26"/>
      <c r="B562" s="26"/>
      <c r="C562" s="26"/>
      <c r="D562" s="26"/>
      <c r="E562" s="26"/>
      <c r="F562" s="26"/>
      <c r="G562" s="26"/>
      <c r="H562" s="26"/>
      <c r="I562" s="27"/>
      <c r="J562" s="26"/>
      <c r="K562" s="26"/>
      <c r="L562" s="26"/>
      <c r="M562" s="26"/>
      <c r="N562" s="26"/>
      <c r="O562" s="26"/>
      <c r="P562" s="26"/>
      <c r="Q562" s="26"/>
      <c r="R562" s="26"/>
      <c r="S562" s="26"/>
      <c r="T562" s="26"/>
    </row>
    <row r="563" spans="1:20" ht="11.25" customHeight="1">
      <c r="A563" s="26"/>
      <c r="B563" s="26"/>
      <c r="C563" s="26"/>
      <c r="D563" s="26"/>
      <c r="E563" s="26"/>
      <c r="F563" s="26"/>
      <c r="G563" s="26"/>
      <c r="H563" s="26"/>
      <c r="I563" s="27"/>
      <c r="J563" s="26"/>
      <c r="K563" s="26"/>
      <c r="L563" s="26"/>
      <c r="M563" s="26"/>
      <c r="N563" s="26"/>
      <c r="O563" s="26"/>
      <c r="P563" s="26"/>
      <c r="Q563" s="26"/>
      <c r="R563" s="26"/>
      <c r="S563" s="26"/>
      <c r="T563" s="26"/>
    </row>
    <row r="564" spans="1:20" ht="11.25" customHeight="1">
      <c r="A564" s="26"/>
      <c r="B564" s="26"/>
      <c r="C564" s="26"/>
      <c r="D564" s="26"/>
      <c r="E564" s="26"/>
      <c r="F564" s="26"/>
      <c r="G564" s="26"/>
      <c r="H564" s="26"/>
      <c r="I564" s="27"/>
      <c r="J564" s="26"/>
      <c r="K564" s="26"/>
      <c r="L564" s="26"/>
      <c r="M564" s="26"/>
      <c r="N564" s="26"/>
      <c r="O564" s="26"/>
      <c r="P564" s="26"/>
      <c r="Q564" s="26"/>
      <c r="R564" s="26"/>
      <c r="S564" s="26"/>
      <c r="T564" s="26"/>
    </row>
    <row r="565" spans="1:20" ht="11.25" customHeight="1">
      <c r="A565" s="26"/>
      <c r="B565" s="26"/>
      <c r="C565" s="26"/>
      <c r="D565" s="26"/>
      <c r="E565" s="26"/>
      <c r="F565" s="26"/>
      <c r="G565" s="26"/>
      <c r="H565" s="26"/>
      <c r="I565" s="27"/>
      <c r="J565" s="26"/>
      <c r="K565" s="26"/>
      <c r="L565" s="26"/>
      <c r="M565" s="26"/>
      <c r="N565" s="26"/>
      <c r="O565" s="26"/>
      <c r="P565" s="26"/>
      <c r="Q565" s="26"/>
      <c r="R565" s="26"/>
      <c r="S565" s="26"/>
      <c r="T565" s="26"/>
    </row>
    <row r="566" spans="1:20" ht="11.25" customHeight="1">
      <c r="A566" s="26"/>
      <c r="B566" s="26"/>
      <c r="C566" s="26"/>
      <c r="D566" s="26"/>
      <c r="E566" s="26"/>
      <c r="F566" s="26"/>
      <c r="G566" s="26"/>
      <c r="H566" s="26"/>
      <c r="I566" s="27"/>
      <c r="J566" s="26"/>
      <c r="K566" s="26"/>
      <c r="L566" s="26"/>
      <c r="M566" s="26"/>
      <c r="N566" s="26"/>
      <c r="O566" s="26"/>
      <c r="P566" s="26"/>
      <c r="Q566" s="26"/>
      <c r="R566" s="26"/>
      <c r="S566" s="26"/>
      <c r="T566" s="26"/>
    </row>
    <row r="567" spans="1:20" ht="11.25" customHeight="1">
      <c r="A567" s="26"/>
      <c r="B567" s="26"/>
      <c r="C567" s="26"/>
      <c r="D567" s="26"/>
      <c r="E567" s="26"/>
      <c r="F567" s="26"/>
      <c r="G567" s="26"/>
      <c r="H567" s="26"/>
      <c r="I567" s="27"/>
      <c r="J567" s="26"/>
      <c r="K567" s="26"/>
      <c r="L567" s="26"/>
      <c r="M567" s="26"/>
      <c r="N567" s="26"/>
      <c r="O567" s="26"/>
      <c r="P567" s="26"/>
      <c r="Q567" s="26"/>
      <c r="R567" s="26"/>
      <c r="S567" s="26"/>
      <c r="T567" s="26"/>
    </row>
    <row r="568" spans="1:20" ht="11.25" customHeight="1">
      <c r="A568" s="26"/>
      <c r="B568" s="26"/>
      <c r="C568" s="26"/>
      <c r="D568" s="26"/>
      <c r="E568" s="26"/>
      <c r="F568" s="26"/>
      <c r="G568" s="26"/>
      <c r="H568" s="26"/>
      <c r="I568" s="27"/>
      <c r="J568" s="26"/>
      <c r="K568" s="26"/>
      <c r="L568" s="26"/>
      <c r="M568" s="26"/>
      <c r="N568" s="26"/>
      <c r="O568" s="26"/>
      <c r="P568" s="26"/>
      <c r="Q568" s="26"/>
      <c r="R568" s="26"/>
      <c r="S568" s="26"/>
      <c r="T568" s="26"/>
    </row>
    <row r="569" spans="1:20" ht="11.25" customHeight="1">
      <c r="A569" s="26"/>
      <c r="B569" s="26"/>
      <c r="C569" s="26"/>
      <c r="D569" s="26"/>
      <c r="E569" s="26"/>
      <c r="F569" s="26"/>
      <c r="G569" s="26"/>
      <c r="H569" s="26"/>
      <c r="I569" s="27"/>
      <c r="J569" s="26"/>
      <c r="K569" s="26"/>
      <c r="L569" s="26"/>
      <c r="M569" s="26"/>
      <c r="N569" s="26"/>
      <c r="O569" s="26"/>
      <c r="P569" s="26"/>
      <c r="Q569" s="26"/>
      <c r="R569" s="26"/>
      <c r="S569" s="26"/>
      <c r="T569" s="26"/>
    </row>
    <row r="570" spans="1:20" ht="11.25" customHeight="1">
      <c r="A570" s="26"/>
      <c r="B570" s="26"/>
      <c r="C570" s="26"/>
      <c r="D570" s="26"/>
      <c r="E570" s="26"/>
      <c r="F570" s="26"/>
      <c r="G570" s="26"/>
      <c r="H570" s="26"/>
      <c r="I570" s="27"/>
      <c r="J570" s="26"/>
      <c r="K570" s="26"/>
      <c r="L570" s="26"/>
      <c r="M570" s="26"/>
      <c r="N570" s="26"/>
      <c r="O570" s="26"/>
      <c r="P570" s="26"/>
      <c r="Q570" s="26"/>
      <c r="R570" s="26"/>
      <c r="S570" s="26"/>
      <c r="T570" s="26"/>
    </row>
    <row r="571" spans="1:20" ht="11.25" customHeight="1">
      <c r="A571" s="26"/>
      <c r="B571" s="26"/>
      <c r="C571" s="26"/>
      <c r="D571" s="26"/>
      <c r="E571" s="26"/>
      <c r="F571" s="26"/>
      <c r="G571" s="26"/>
      <c r="H571" s="26"/>
      <c r="I571" s="27"/>
      <c r="J571" s="26"/>
      <c r="K571" s="26"/>
      <c r="L571" s="26"/>
      <c r="M571" s="26"/>
      <c r="N571" s="26"/>
      <c r="O571" s="26"/>
      <c r="P571" s="26"/>
      <c r="Q571" s="26"/>
      <c r="R571" s="26"/>
      <c r="S571" s="26"/>
      <c r="T571" s="26"/>
    </row>
    <row r="572" spans="1:20" ht="11.25" customHeight="1">
      <c r="A572" s="26"/>
      <c r="B572" s="26"/>
      <c r="C572" s="26"/>
      <c r="D572" s="26"/>
      <c r="E572" s="26"/>
      <c r="F572" s="26"/>
      <c r="G572" s="26"/>
      <c r="H572" s="26"/>
      <c r="I572" s="27"/>
      <c r="J572" s="26"/>
      <c r="K572" s="26"/>
      <c r="L572" s="26"/>
      <c r="M572" s="26"/>
      <c r="N572" s="26"/>
      <c r="O572" s="26"/>
      <c r="P572" s="26"/>
      <c r="Q572" s="26"/>
      <c r="R572" s="26"/>
      <c r="S572" s="26"/>
      <c r="T572" s="26"/>
    </row>
    <row r="573" spans="1:20" ht="11.25" customHeight="1">
      <c r="A573" s="26"/>
      <c r="B573" s="26"/>
      <c r="C573" s="26"/>
      <c r="D573" s="26"/>
      <c r="E573" s="26"/>
      <c r="F573" s="26"/>
      <c r="G573" s="26"/>
      <c r="H573" s="26"/>
      <c r="I573" s="27"/>
      <c r="J573" s="26"/>
      <c r="K573" s="26"/>
      <c r="L573" s="26"/>
      <c r="M573" s="26"/>
      <c r="N573" s="26"/>
      <c r="O573" s="26"/>
      <c r="P573" s="26"/>
      <c r="Q573" s="26"/>
      <c r="R573" s="26"/>
      <c r="S573" s="26"/>
      <c r="T573" s="26"/>
    </row>
    <row r="574" spans="1:20" ht="11.25" customHeight="1">
      <c r="A574" s="26"/>
      <c r="B574" s="26"/>
      <c r="C574" s="26"/>
      <c r="D574" s="26"/>
      <c r="E574" s="26"/>
      <c r="F574" s="26"/>
      <c r="G574" s="26"/>
      <c r="H574" s="26"/>
      <c r="I574" s="27"/>
      <c r="J574" s="26"/>
      <c r="K574" s="26"/>
      <c r="L574" s="26"/>
      <c r="M574" s="26"/>
      <c r="N574" s="26"/>
      <c r="O574" s="26"/>
      <c r="P574" s="26"/>
      <c r="Q574" s="26"/>
      <c r="R574" s="26"/>
      <c r="S574" s="26"/>
      <c r="T574" s="26"/>
    </row>
    <row r="575" spans="1:20" ht="11.25" customHeight="1">
      <c r="A575" s="26"/>
      <c r="B575" s="26"/>
      <c r="C575" s="26"/>
      <c r="D575" s="26"/>
      <c r="E575" s="26"/>
      <c r="F575" s="26"/>
      <c r="G575" s="26"/>
      <c r="H575" s="26"/>
      <c r="I575" s="27"/>
      <c r="J575" s="26"/>
      <c r="K575" s="26"/>
      <c r="L575" s="26"/>
      <c r="M575" s="26"/>
      <c r="N575" s="26"/>
      <c r="O575" s="26"/>
      <c r="P575" s="26"/>
      <c r="Q575" s="26"/>
      <c r="R575" s="26"/>
      <c r="S575" s="26"/>
      <c r="T575" s="26"/>
    </row>
    <row r="576" spans="1:20" ht="11.25" customHeight="1">
      <c r="A576" s="26"/>
      <c r="B576" s="26"/>
      <c r="C576" s="26"/>
      <c r="D576" s="26"/>
      <c r="E576" s="26"/>
      <c r="F576" s="26"/>
      <c r="G576" s="26"/>
      <c r="H576" s="26"/>
      <c r="I576" s="27"/>
      <c r="J576" s="26"/>
      <c r="K576" s="26"/>
      <c r="L576" s="26"/>
      <c r="M576" s="26"/>
      <c r="N576" s="26"/>
      <c r="O576" s="26"/>
      <c r="P576" s="26"/>
      <c r="Q576" s="26"/>
      <c r="R576" s="26"/>
      <c r="S576" s="26"/>
      <c r="T576" s="26"/>
    </row>
    <row r="577" spans="1:20" ht="11.25" customHeight="1">
      <c r="A577" s="26"/>
      <c r="B577" s="26"/>
      <c r="C577" s="26"/>
      <c r="D577" s="26"/>
      <c r="E577" s="26"/>
      <c r="F577" s="26"/>
      <c r="G577" s="26"/>
      <c r="H577" s="26"/>
      <c r="I577" s="27"/>
      <c r="J577" s="26"/>
      <c r="K577" s="26"/>
      <c r="L577" s="26"/>
      <c r="M577" s="26"/>
      <c r="N577" s="26"/>
      <c r="O577" s="26"/>
      <c r="P577" s="26"/>
      <c r="Q577" s="26"/>
      <c r="R577" s="26"/>
      <c r="S577" s="26"/>
      <c r="T577" s="26"/>
    </row>
    <row r="578" spans="1:20" ht="11.25" customHeight="1">
      <c r="A578" s="26"/>
      <c r="B578" s="26"/>
      <c r="C578" s="26"/>
      <c r="D578" s="26"/>
      <c r="E578" s="26"/>
      <c r="F578" s="26"/>
      <c r="G578" s="26"/>
      <c r="H578" s="26"/>
      <c r="I578" s="27"/>
      <c r="J578" s="26"/>
      <c r="K578" s="26"/>
      <c r="L578" s="26"/>
      <c r="M578" s="26"/>
      <c r="N578" s="26"/>
      <c r="O578" s="26"/>
      <c r="P578" s="26"/>
      <c r="Q578" s="26"/>
      <c r="R578" s="26"/>
      <c r="S578" s="26"/>
      <c r="T578" s="26"/>
    </row>
    <row r="579" spans="1:20" ht="11.25" customHeight="1">
      <c r="A579" s="26"/>
      <c r="B579" s="26"/>
      <c r="C579" s="26"/>
      <c r="D579" s="26"/>
      <c r="E579" s="26"/>
      <c r="F579" s="26"/>
      <c r="G579" s="26"/>
      <c r="H579" s="26"/>
      <c r="I579" s="27"/>
      <c r="J579" s="26"/>
      <c r="K579" s="26"/>
      <c r="L579" s="26"/>
      <c r="M579" s="26"/>
      <c r="N579" s="26"/>
      <c r="O579" s="26"/>
      <c r="P579" s="26"/>
      <c r="Q579" s="26"/>
      <c r="R579" s="26"/>
      <c r="S579" s="26"/>
      <c r="T579" s="26"/>
    </row>
    <row r="580" spans="1:20" ht="11.25" customHeight="1">
      <c r="A580" s="26"/>
      <c r="B580" s="26"/>
      <c r="C580" s="26"/>
      <c r="D580" s="26"/>
      <c r="E580" s="26"/>
      <c r="F580" s="26"/>
      <c r="G580" s="26"/>
      <c r="H580" s="26"/>
      <c r="I580" s="27"/>
      <c r="J580" s="26"/>
      <c r="K580" s="26"/>
      <c r="L580" s="26"/>
      <c r="M580" s="26"/>
      <c r="N580" s="26"/>
      <c r="O580" s="26"/>
      <c r="P580" s="26"/>
      <c r="Q580" s="26"/>
      <c r="R580" s="26"/>
      <c r="S580" s="26"/>
      <c r="T580" s="26"/>
    </row>
    <row r="581" spans="1:20" ht="11.25" customHeight="1">
      <c r="A581" s="26"/>
      <c r="B581" s="26"/>
      <c r="C581" s="26"/>
      <c r="D581" s="26"/>
      <c r="E581" s="26"/>
      <c r="F581" s="26"/>
      <c r="G581" s="26"/>
      <c r="H581" s="26"/>
      <c r="I581" s="27"/>
      <c r="J581" s="26"/>
      <c r="K581" s="26"/>
      <c r="L581" s="26"/>
      <c r="M581" s="26"/>
      <c r="N581" s="26"/>
      <c r="O581" s="26"/>
      <c r="P581" s="26"/>
      <c r="Q581" s="26"/>
      <c r="R581" s="26"/>
      <c r="S581" s="26"/>
      <c r="T581" s="26"/>
    </row>
    <row r="582" spans="1:20" ht="11.25" customHeight="1">
      <c r="A582" s="26"/>
      <c r="B582" s="26"/>
      <c r="C582" s="26"/>
      <c r="D582" s="26"/>
      <c r="E582" s="26"/>
      <c r="F582" s="26"/>
      <c r="G582" s="26"/>
      <c r="H582" s="26"/>
      <c r="I582" s="27"/>
      <c r="J582" s="26"/>
      <c r="K582" s="26"/>
      <c r="L582" s="26"/>
      <c r="M582" s="26"/>
      <c r="N582" s="26"/>
      <c r="O582" s="26"/>
      <c r="P582" s="26"/>
      <c r="Q582" s="26"/>
      <c r="R582" s="26"/>
      <c r="S582" s="26"/>
      <c r="T582" s="26"/>
    </row>
    <row r="583" spans="1:20" ht="11.25" customHeight="1">
      <c r="A583" s="26"/>
      <c r="B583" s="26"/>
      <c r="C583" s="26"/>
      <c r="D583" s="26"/>
      <c r="E583" s="26"/>
      <c r="F583" s="26"/>
      <c r="G583" s="26"/>
      <c r="H583" s="26"/>
      <c r="I583" s="27"/>
      <c r="J583" s="26"/>
      <c r="K583" s="26"/>
      <c r="L583" s="26"/>
      <c r="M583" s="26"/>
      <c r="N583" s="26"/>
      <c r="O583" s="26"/>
      <c r="P583" s="26"/>
      <c r="Q583" s="26"/>
      <c r="R583" s="26"/>
      <c r="S583" s="26"/>
      <c r="T583" s="26"/>
    </row>
    <row r="584" spans="1:20" ht="11.25" customHeight="1">
      <c r="A584" s="26"/>
      <c r="B584" s="26"/>
      <c r="C584" s="26"/>
      <c r="D584" s="26"/>
      <c r="E584" s="26"/>
      <c r="F584" s="26"/>
      <c r="G584" s="26"/>
      <c r="H584" s="26"/>
      <c r="I584" s="27"/>
      <c r="J584" s="26"/>
      <c r="K584" s="26"/>
      <c r="L584" s="26"/>
      <c r="M584" s="26"/>
      <c r="N584" s="26"/>
      <c r="O584" s="26"/>
      <c r="P584" s="26"/>
      <c r="Q584" s="26"/>
      <c r="R584" s="26"/>
      <c r="S584" s="26"/>
      <c r="T584" s="26"/>
    </row>
    <row r="585" spans="1:20" ht="11.25" customHeight="1">
      <c r="A585" s="26"/>
      <c r="B585" s="26"/>
      <c r="C585" s="26"/>
      <c r="D585" s="26"/>
      <c r="E585" s="26"/>
      <c r="F585" s="26"/>
      <c r="G585" s="26"/>
      <c r="H585" s="26"/>
      <c r="I585" s="27"/>
      <c r="J585" s="26"/>
      <c r="K585" s="26"/>
      <c r="L585" s="26"/>
      <c r="M585" s="26"/>
      <c r="N585" s="26"/>
      <c r="O585" s="26"/>
      <c r="P585" s="26"/>
      <c r="Q585" s="26"/>
      <c r="R585" s="26"/>
      <c r="S585" s="26"/>
      <c r="T585" s="26"/>
    </row>
    <row r="586" spans="1:20" ht="11.25" customHeight="1">
      <c r="A586" s="26"/>
      <c r="B586" s="26"/>
      <c r="C586" s="26"/>
      <c r="D586" s="26"/>
      <c r="E586" s="26"/>
      <c r="F586" s="26"/>
      <c r="G586" s="26"/>
      <c r="H586" s="26"/>
      <c r="I586" s="27"/>
      <c r="J586" s="26"/>
      <c r="K586" s="26"/>
      <c r="L586" s="26"/>
      <c r="M586" s="26"/>
      <c r="N586" s="26"/>
      <c r="O586" s="26"/>
      <c r="P586" s="26"/>
      <c r="Q586" s="26"/>
      <c r="R586" s="26"/>
      <c r="S586" s="26"/>
      <c r="T586" s="26"/>
    </row>
    <row r="587" spans="1:20" ht="11.25" customHeight="1">
      <c r="A587" s="26"/>
      <c r="B587" s="26"/>
      <c r="C587" s="26"/>
      <c r="D587" s="26"/>
      <c r="E587" s="26"/>
      <c r="F587" s="26"/>
      <c r="G587" s="26"/>
      <c r="H587" s="26"/>
      <c r="I587" s="27"/>
      <c r="J587" s="26"/>
      <c r="K587" s="26"/>
      <c r="L587" s="26"/>
      <c r="M587" s="26"/>
      <c r="N587" s="26"/>
      <c r="O587" s="26"/>
      <c r="P587" s="26"/>
      <c r="Q587" s="26"/>
      <c r="R587" s="26"/>
      <c r="S587" s="26"/>
      <c r="T587" s="26"/>
    </row>
    <row r="588" spans="1:20" ht="11.25" customHeight="1">
      <c r="A588" s="26"/>
      <c r="B588" s="26"/>
      <c r="C588" s="26"/>
      <c r="D588" s="26"/>
      <c r="E588" s="26"/>
      <c r="F588" s="26"/>
      <c r="G588" s="26"/>
      <c r="H588" s="26"/>
      <c r="I588" s="27"/>
      <c r="J588" s="26"/>
      <c r="K588" s="26"/>
      <c r="L588" s="26"/>
      <c r="M588" s="26"/>
      <c r="N588" s="26"/>
      <c r="O588" s="26"/>
      <c r="P588" s="26"/>
      <c r="Q588" s="26"/>
      <c r="R588" s="26"/>
      <c r="S588" s="26"/>
      <c r="T588" s="26"/>
    </row>
    <row r="589" spans="1:20" ht="11.25" customHeight="1">
      <c r="A589" s="26"/>
      <c r="B589" s="26"/>
      <c r="C589" s="26"/>
      <c r="D589" s="26"/>
      <c r="E589" s="26"/>
      <c r="F589" s="26"/>
      <c r="G589" s="26"/>
      <c r="H589" s="26"/>
      <c r="I589" s="27"/>
      <c r="J589" s="26"/>
      <c r="K589" s="26"/>
      <c r="L589" s="26"/>
      <c r="M589" s="26"/>
      <c r="N589" s="26"/>
      <c r="O589" s="26"/>
      <c r="P589" s="26"/>
      <c r="Q589" s="26"/>
      <c r="R589" s="26"/>
      <c r="S589" s="26"/>
      <c r="T589" s="26"/>
    </row>
    <row r="590" spans="1:20" ht="11.25" customHeight="1">
      <c r="A590" s="26"/>
      <c r="B590" s="26"/>
      <c r="C590" s="26"/>
      <c r="D590" s="26"/>
      <c r="E590" s="26"/>
      <c r="F590" s="26"/>
      <c r="G590" s="26"/>
      <c r="H590" s="26"/>
      <c r="I590" s="27"/>
      <c r="J590" s="26"/>
      <c r="K590" s="26"/>
      <c r="L590" s="26"/>
      <c r="M590" s="26"/>
      <c r="N590" s="26"/>
      <c r="O590" s="26"/>
      <c r="P590" s="26"/>
      <c r="Q590" s="26"/>
      <c r="R590" s="26"/>
      <c r="S590" s="26"/>
      <c r="T590" s="26"/>
    </row>
    <row r="591" spans="1:20" ht="11.25" customHeight="1">
      <c r="A591" s="26"/>
      <c r="B591" s="26"/>
      <c r="C591" s="26"/>
      <c r="D591" s="26"/>
      <c r="E591" s="26"/>
      <c r="F591" s="26"/>
      <c r="G591" s="26"/>
      <c r="H591" s="26"/>
      <c r="I591" s="27"/>
      <c r="J591" s="26"/>
      <c r="K591" s="26"/>
      <c r="L591" s="26"/>
      <c r="M591" s="26"/>
      <c r="N591" s="26"/>
      <c r="O591" s="26"/>
      <c r="P591" s="26"/>
      <c r="Q591" s="26"/>
      <c r="R591" s="26"/>
      <c r="S591" s="26"/>
      <c r="T591" s="26"/>
    </row>
    <row r="592" spans="1:20" ht="11.25" customHeight="1">
      <c r="A592" s="26"/>
      <c r="B592" s="26"/>
      <c r="C592" s="26"/>
      <c r="D592" s="26"/>
      <c r="E592" s="26"/>
      <c r="F592" s="26"/>
      <c r="G592" s="26"/>
      <c r="H592" s="26"/>
      <c r="I592" s="27"/>
      <c r="J592" s="26"/>
      <c r="K592" s="26"/>
      <c r="L592" s="26"/>
      <c r="M592" s="26"/>
      <c r="N592" s="26"/>
      <c r="O592" s="26"/>
      <c r="P592" s="26"/>
      <c r="Q592" s="26"/>
      <c r="R592" s="26"/>
      <c r="S592" s="26"/>
      <c r="T592" s="26"/>
    </row>
    <row r="593" spans="1:20" ht="11.25" customHeight="1">
      <c r="A593" s="26"/>
      <c r="B593" s="26"/>
      <c r="C593" s="26"/>
      <c r="D593" s="26"/>
      <c r="E593" s="26"/>
      <c r="F593" s="26"/>
      <c r="G593" s="26"/>
      <c r="H593" s="26"/>
      <c r="I593" s="27"/>
      <c r="J593" s="26"/>
      <c r="K593" s="26"/>
      <c r="L593" s="26"/>
      <c r="M593" s="26"/>
      <c r="N593" s="26"/>
      <c r="O593" s="26"/>
      <c r="P593" s="26"/>
      <c r="Q593" s="26"/>
      <c r="R593" s="26"/>
      <c r="S593" s="26"/>
      <c r="T593" s="26"/>
    </row>
    <row r="594" spans="1:20" ht="11.25" customHeight="1">
      <c r="A594" s="26"/>
      <c r="B594" s="26"/>
      <c r="C594" s="26"/>
      <c r="D594" s="26"/>
      <c r="E594" s="26"/>
      <c r="F594" s="26"/>
      <c r="G594" s="26"/>
      <c r="H594" s="26"/>
      <c r="I594" s="27"/>
      <c r="J594" s="26"/>
      <c r="K594" s="26"/>
      <c r="L594" s="26"/>
      <c r="M594" s="26"/>
      <c r="N594" s="26"/>
      <c r="O594" s="26"/>
      <c r="P594" s="26"/>
      <c r="Q594" s="26"/>
      <c r="R594" s="26"/>
      <c r="S594" s="26"/>
      <c r="T594" s="26"/>
    </row>
    <row r="595" spans="1:20" ht="11.25" customHeight="1">
      <c r="A595" s="26"/>
      <c r="B595" s="26"/>
      <c r="C595" s="26"/>
      <c r="D595" s="26"/>
      <c r="E595" s="26"/>
      <c r="F595" s="26"/>
      <c r="G595" s="26"/>
      <c r="H595" s="26"/>
      <c r="I595" s="27"/>
      <c r="J595" s="26"/>
      <c r="K595" s="26"/>
      <c r="L595" s="26"/>
      <c r="M595" s="26"/>
      <c r="N595" s="26"/>
      <c r="O595" s="26"/>
      <c r="P595" s="26"/>
      <c r="Q595" s="26"/>
      <c r="R595" s="26"/>
      <c r="S595" s="26"/>
      <c r="T595" s="26"/>
    </row>
    <row r="596" spans="1:20" ht="11.25" customHeight="1">
      <c r="A596" s="26"/>
      <c r="B596" s="26"/>
      <c r="C596" s="26"/>
      <c r="D596" s="26"/>
      <c r="E596" s="26"/>
      <c r="F596" s="26"/>
      <c r="G596" s="26"/>
      <c r="H596" s="26"/>
      <c r="I596" s="27"/>
      <c r="J596" s="26"/>
      <c r="K596" s="26"/>
      <c r="L596" s="26"/>
      <c r="M596" s="26"/>
      <c r="N596" s="26"/>
      <c r="O596" s="26"/>
      <c r="P596" s="26"/>
      <c r="Q596" s="26"/>
      <c r="R596" s="26"/>
      <c r="S596" s="26"/>
      <c r="T596" s="26"/>
    </row>
    <row r="597" spans="1:20" ht="11.25" customHeight="1">
      <c r="A597" s="26"/>
      <c r="B597" s="26"/>
      <c r="C597" s="26"/>
      <c r="D597" s="26"/>
      <c r="E597" s="26"/>
      <c r="F597" s="26"/>
      <c r="G597" s="26"/>
      <c r="H597" s="26"/>
      <c r="I597" s="27"/>
      <c r="J597" s="26"/>
      <c r="K597" s="26"/>
      <c r="L597" s="26"/>
      <c r="M597" s="26"/>
      <c r="N597" s="26"/>
      <c r="O597" s="26"/>
      <c r="P597" s="26"/>
      <c r="Q597" s="26"/>
      <c r="R597" s="26"/>
      <c r="S597" s="26"/>
      <c r="T597" s="26"/>
    </row>
    <row r="598" spans="1:20" ht="11.25" customHeight="1">
      <c r="A598" s="26"/>
      <c r="B598" s="26"/>
      <c r="C598" s="26"/>
      <c r="D598" s="26"/>
      <c r="E598" s="26"/>
      <c r="F598" s="26"/>
      <c r="G598" s="26"/>
      <c r="H598" s="26"/>
      <c r="I598" s="27"/>
      <c r="J598" s="26"/>
      <c r="K598" s="26"/>
      <c r="L598" s="26"/>
      <c r="M598" s="26"/>
      <c r="N598" s="26"/>
      <c r="O598" s="26"/>
      <c r="P598" s="26"/>
      <c r="Q598" s="26"/>
      <c r="R598" s="26"/>
      <c r="S598" s="26"/>
      <c r="T598" s="26"/>
    </row>
    <row r="599" spans="1:20" ht="11.25" customHeight="1">
      <c r="A599" s="26"/>
      <c r="B599" s="26"/>
      <c r="C599" s="26"/>
      <c r="D599" s="26"/>
      <c r="E599" s="26"/>
      <c r="F599" s="26"/>
      <c r="G599" s="26"/>
      <c r="H599" s="26"/>
      <c r="I599" s="27"/>
      <c r="J599" s="26"/>
      <c r="K599" s="26"/>
      <c r="L599" s="26"/>
      <c r="M599" s="26"/>
      <c r="N599" s="26"/>
      <c r="O599" s="26"/>
      <c r="P599" s="26"/>
      <c r="Q599" s="26"/>
      <c r="R599" s="26"/>
      <c r="S599" s="26"/>
      <c r="T599" s="26"/>
    </row>
    <row r="600" spans="1:20" ht="11.25" customHeight="1">
      <c r="A600" s="26"/>
      <c r="B600" s="26"/>
      <c r="C600" s="26"/>
      <c r="D600" s="26"/>
      <c r="E600" s="26"/>
      <c r="F600" s="26"/>
      <c r="G600" s="26"/>
      <c r="H600" s="26"/>
      <c r="I600" s="27"/>
      <c r="J600" s="26"/>
      <c r="K600" s="26"/>
      <c r="L600" s="26"/>
      <c r="M600" s="26"/>
      <c r="N600" s="26"/>
      <c r="O600" s="26"/>
      <c r="P600" s="26"/>
      <c r="Q600" s="26"/>
      <c r="R600" s="26"/>
      <c r="S600" s="26"/>
      <c r="T600" s="26"/>
    </row>
    <row r="601" spans="1:20" ht="11.25" customHeight="1">
      <c r="A601" s="26"/>
      <c r="B601" s="26"/>
      <c r="C601" s="26"/>
      <c r="D601" s="26"/>
      <c r="E601" s="26"/>
      <c r="F601" s="26"/>
      <c r="G601" s="26"/>
      <c r="H601" s="26"/>
      <c r="I601" s="27"/>
      <c r="J601" s="26"/>
      <c r="K601" s="26"/>
      <c r="L601" s="26"/>
      <c r="M601" s="26"/>
      <c r="N601" s="26"/>
      <c r="O601" s="26"/>
      <c r="P601" s="26"/>
      <c r="Q601" s="26"/>
      <c r="R601" s="26"/>
      <c r="S601" s="26"/>
      <c r="T601" s="26"/>
    </row>
    <row r="602" spans="1:20" ht="11.25" customHeight="1">
      <c r="A602" s="26"/>
      <c r="B602" s="26"/>
      <c r="C602" s="26"/>
      <c r="D602" s="26"/>
      <c r="E602" s="26"/>
      <c r="F602" s="26"/>
      <c r="G602" s="26"/>
      <c r="H602" s="26"/>
      <c r="I602" s="27"/>
      <c r="J602" s="26"/>
      <c r="K602" s="26"/>
      <c r="L602" s="26"/>
      <c r="M602" s="26"/>
      <c r="N602" s="26"/>
      <c r="O602" s="26"/>
      <c r="P602" s="26"/>
      <c r="Q602" s="26"/>
      <c r="R602" s="26"/>
      <c r="S602" s="26"/>
      <c r="T602" s="26"/>
    </row>
    <row r="603" spans="1:20" ht="11.25" customHeight="1">
      <c r="A603" s="26"/>
      <c r="B603" s="26"/>
      <c r="C603" s="26"/>
      <c r="D603" s="26"/>
      <c r="E603" s="26"/>
      <c r="F603" s="26"/>
      <c r="G603" s="26"/>
      <c r="H603" s="26"/>
      <c r="I603" s="27"/>
      <c r="J603" s="26"/>
      <c r="K603" s="26"/>
      <c r="L603" s="26"/>
      <c r="M603" s="26"/>
      <c r="N603" s="26"/>
      <c r="O603" s="26"/>
      <c r="P603" s="26"/>
      <c r="Q603" s="26"/>
      <c r="R603" s="26"/>
      <c r="S603" s="26"/>
      <c r="T603" s="26"/>
    </row>
    <row r="604" spans="1:20" ht="11.25" customHeight="1">
      <c r="A604" s="26"/>
      <c r="B604" s="26"/>
      <c r="C604" s="26"/>
      <c r="D604" s="26"/>
      <c r="E604" s="26"/>
      <c r="F604" s="26"/>
      <c r="G604" s="26"/>
      <c r="H604" s="26"/>
      <c r="I604" s="27"/>
      <c r="J604" s="26"/>
      <c r="K604" s="26"/>
      <c r="L604" s="26"/>
      <c r="M604" s="26"/>
      <c r="N604" s="26"/>
      <c r="O604" s="26"/>
      <c r="P604" s="26"/>
      <c r="Q604" s="26"/>
      <c r="R604" s="26"/>
      <c r="S604" s="26"/>
      <c r="T604" s="26"/>
    </row>
    <row r="605" spans="1:20" ht="11.25" customHeight="1">
      <c r="A605" s="26"/>
      <c r="B605" s="26"/>
      <c r="C605" s="26"/>
      <c r="D605" s="26"/>
      <c r="E605" s="26"/>
      <c r="F605" s="26"/>
      <c r="G605" s="26"/>
      <c r="H605" s="26"/>
      <c r="I605" s="27"/>
      <c r="J605" s="26"/>
      <c r="K605" s="26"/>
      <c r="L605" s="26"/>
      <c r="M605" s="26"/>
      <c r="N605" s="26"/>
      <c r="O605" s="26"/>
      <c r="P605" s="26"/>
      <c r="Q605" s="26"/>
      <c r="R605" s="26"/>
      <c r="S605" s="26"/>
      <c r="T605" s="26"/>
    </row>
    <row r="606" spans="1:20" ht="11.25" customHeight="1">
      <c r="A606" s="26"/>
      <c r="B606" s="26"/>
      <c r="C606" s="26"/>
      <c r="D606" s="26"/>
      <c r="E606" s="26"/>
      <c r="F606" s="26"/>
      <c r="G606" s="26"/>
      <c r="H606" s="26"/>
      <c r="I606" s="27"/>
      <c r="J606" s="26"/>
      <c r="K606" s="26"/>
      <c r="L606" s="26"/>
      <c r="M606" s="26"/>
      <c r="N606" s="26"/>
      <c r="O606" s="26"/>
      <c r="P606" s="26"/>
      <c r="Q606" s="26"/>
      <c r="R606" s="26"/>
      <c r="S606" s="26"/>
      <c r="T606" s="26"/>
    </row>
    <row r="607" spans="1:20" ht="11.25" customHeight="1">
      <c r="A607" s="26"/>
      <c r="B607" s="26"/>
      <c r="C607" s="26"/>
      <c r="D607" s="26"/>
      <c r="E607" s="26"/>
      <c r="F607" s="26"/>
      <c r="G607" s="26"/>
      <c r="H607" s="26"/>
      <c r="I607" s="27"/>
      <c r="J607" s="26"/>
      <c r="K607" s="26"/>
      <c r="L607" s="26"/>
      <c r="M607" s="26"/>
      <c r="N607" s="26"/>
      <c r="O607" s="26"/>
      <c r="P607" s="26"/>
      <c r="Q607" s="26"/>
      <c r="R607" s="26"/>
      <c r="S607" s="26"/>
      <c r="T607" s="26"/>
    </row>
    <row r="608" spans="1:20" ht="11.25" customHeight="1">
      <c r="A608" s="26"/>
      <c r="B608" s="26"/>
      <c r="C608" s="26"/>
      <c r="D608" s="26"/>
      <c r="E608" s="26"/>
      <c r="F608" s="26"/>
      <c r="G608" s="26"/>
      <c r="H608" s="26"/>
      <c r="I608" s="27"/>
      <c r="J608" s="26"/>
      <c r="K608" s="26"/>
      <c r="L608" s="26"/>
      <c r="M608" s="26"/>
      <c r="N608" s="26"/>
      <c r="O608" s="26"/>
      <c r="P608" s="26"/>
      <c r="Q608" s="26"/>
      <c r="R608" s="26"/>
      <c r="S608" s="26"/>
      <c r="T608" s="26"/>
    </row>
    <row r="609" spans="1:20" ht="11.25" customHeight="1">
      <c r="A609" s="26"/>
      <c r="B609" s="26"/>
      <c r="C609" s="26"/>
      <c r="D609" s="26"/>
      <c r="E609" s="26"/>
      <c r="F609" s="26"/>
      <c r="G609" s="26"/>
      <c r="H609" s="26"/>
      <c r="I609" s="27"/>
      <c r="J609" s="26"/>
      <c r="K609" s="26"/>
      <c r="L609" s="26"/>
      <c r="M609" s="26"/>
      <c r="N609" s="26"/>
      <c r="O609" s="26"/>
      <c r="P609" s="26"/>
      <c r="Q609" s="26"/>
      <c r="R609" s="26"/>
      <c r="S609" s="26"/>
      <c r="T609" s="26"/>
    </row>
    <row r="610" spans="1:20" ht="11.25" customHeight="1">
      <c r="A610" s="26"/>
      <c r="B610" s="26"/>
      <c r="C610" s="26"/>
      <c r="D610" s="26"/>
      <c r="E610" s="26"/>
      <c r="F610" s="26"/>
      <c r="G610" s="26"/>
      <c r="H610" s="26"/>
      <c r="I610" s="27"/>
      <c r="J610" s="26"/>
      <c r="K610" s="26"/>
      <c r="L610" s="26"/>
      <c r="M610" s="26"/>
      <c r="N610" s="26"/>
      <c r="O610" s="26"/>
      <c r="P610" s="26"/>
      <c r="Q610" s="26"/>
      <c r="R610" s="26"/>
      <c r="S610" s="26"/>
      <c r="T610" s="26"/>
    </row>
    <row r="611" spans="1:20" ht="11.25" customHeight="1">
      <c r="A611" s="26"/>
      <c r="B611" s="26"/>
      <c r="C611" s="26"/>
      <c r="D611" s="26"/>
      <c r="E611" s="26"/>
      <c r="F611" s="26"/>
      <c r="G611" s="26"/>
      <c r="H611" s="26"/>
      <c r="I611" s="27"/>
      <c r="J611" s="26"/>
      <c r="K611" s="26"/>
      <c r="L611" s="26"/>
      <c r="M611" s="26"/>
      <c r="N611" s="26"/>
      <c r="O611" s="26"/>
      <c r="P611" s="26"/>
      <c r="Q611" s="26"/>
      <c r="R611" s="26"/>
      <c r="S611" s="26"/>
      <c r="T611" s="26"/>
    </row>
    <row r="612" spans="1:20" ht="11.25" customHeight="1">
      <c r="A612" s="26"/>
      <c r="B612" s="26"/>
      <c r="C612" s="26"/>
      <c r="D612" s="26"/>
      <c r="E612" s="26"/>
      <c r="F612" s="26"/>
      <c r="G612" s="26"/>
      <c r="H612" s="26"/>
      <c r="I612" s="27"/>
      <c r="J612" s="26"/>
      <c r="K612" s="26"/>
      <c r="L612" s="26"/>
      <c r="M612" s="26"/>
      <c r="N612" s="26"/>
      <c r="O612" s="26"/>
      <c r="P612" s="26"/>
      <c r="Q612" s="26"/>
      <c r="R612" s="26"/>
      <c r="S612" s="26"/>
      <c r="T612" s="26"/>
    </row>
    <row r="613" spans="1:20" ht="11.25" customHeight="1">
      <c r="A613" s="26"/>
      <c r="B613" s="26"/>
      <c r="C613" s="26"/>
      <c r="D613" s="26"/>
      <c r="E613" s="26"/>
      <c r="F613" s="26"/>
      <c r="G613" s="26"/>
      <c r="H613" s="26"/>
      <c r="I613" s="27"/>
      <c r="J613" s="26"/>
      <c r="K613" s="26"/>
      <c r="L613" s="26"/>
      <c r="M613" s="26"/>
      <c r="N613" s="26"/>
      <c r="O613" s="26"/>
      <c r="P613" s="26"/>
      <c r="Q613" s="26"/>
      <c r="R613" s="26"/>
      <c r="S613" s="26"/>
      <c r="T613" s="26"/>
    </row>
    <row r="614" spans="1:20" ht="11.25" customHeight="1">
      <c r="A614" s="26"/>
      <c r="B614" s="26"/>
      <c r="C614" s="26"/>
      <c r="D614" s="26"/>
      <c r="E614" s="26"/>
      <c r="F614" s="26"/>
      <c r="G614" s="26"/>
      <c r="H614" s="26"/>
      <c r="I614" s="27"/>
      <c r="J614" s="26"/>
      <c r="K614" s="26"/>
      <c r="L614" s="26"/>
      <c r="M614" s="26"/>
      <c r="N614" s="26"/>
      <c r="O614" s="26"/>
      <c r="P614" s="26"/>
      <c r="Q614" s="26"/>
      <c r="R614" s="26"/>
      <c r="S614" s="26"/>
      <c r="T614" s="26"/>
    </row>
    <row r="615" spans="1:20" ht="11.25" customHeight="1">
      <c r="A615" s="26"/>
      <c r="B615" s="26"/>
      <c r="C615" s="26"/>
      <c r="D615" s="26"/>
      <c r="E615" s="26"/>
      <c r="F615" s="26"/>
      <c r="G615" s="26"/>
      <c r="H615" s="26"/>
      <c r="I615" s="27"/>
      <c r="J615" s="26"/>
      <c r="K615" s="26"/>
      <c r="L615" s="26"/>
      <c r="M615" s="26"/>
      <c r="N615" s="26"/>
      <c r="O615" s="26"/>
      <c r="P615" s="26"/>
      <c r="Q615" s="26"/>
      <c r="R615" s="26"/>
      <c r="S615" s="26"/>
      <c r="T615" s="26"/>
    </row>
    <row r="616" spans="1:20" ht="11.25" customHeight="1">
      <c r="A616" s="26"/>
      <c r="B616" s="26"/>
      <c r="C616" s="26"/>
      <c r="D616" s="26"/>
      <c r="E616" s="26"/>
      <c r="F616" s="26"/>
      <c r="G616" s="26"/>
      <c r="H616" s="26"/>
      <c r="I616" s="27"/>
      <c r="J616" s="26"/>
      <c r="K616" s="26"/>
      <c r="L616" s="26"/>
      <c r="M616" s="26"/>
      <c r="N616" s="26"/>
      <c r="O616" s="26"/>
      <c r="P616" s="26"/>
      <c r="Q616" s="26"/>
      <c r="R616" s="26"/>
      <c r="S616" s="26"/>
      <c r="T616" s="26"/>
    </row>
    <row r="617" spans="1:20" ht="11.25" customHeight="1">
      <c r="A617" s="26"/>
      <c r="B617" s="26"/>
      <c r="C617" s="26"/>
      <c r="D617" s="26"/>
      <c r="E617" s="26"/>
      <c r="F617" s="26"/>
      <c r="G617" s="26"/>
      <c r="H617" s="26"/>
      <c r="I617" s="27"/>
      <c r="J617" s="26"/>
      <c r="K617" s="26"/>
      <c r="L617" s="26"/>
      <c r="M617" s="26"/>
      <c r="N617" s="26"/>
      <c r="O617" s="26"/>
      <c r="P617" s="26"/>
      <c r="Q617" s="26"/>
      <c r="R617" s="26"/>
      <c r="S617" s="26"/>
      <c r="T617" s="26"/>
    </row>
    <row r="618" spans="1:20" ht="11.25" customHeight="1">
      <c r="A618" s="26"/>
      <c r="B618" s="26"/>
      <c r="C618" s="26"/>
      <c r="D618" s="26"/>
      <c r="E618" s="26"/>
      <c r="F618" s="26"/>
      <c r="G618" s="26"/>
      <c r="H618" s="26"/>
      <c r="I618" s="27"/>
      <c r="J618" s="26"/>
      <c r="K618" s="26"/>
      <c r="L618" s="26"/>
      <c r="M618" s="26"/>
      <c r="N618" s="26"/>
      <c r="O618" s="26"/>
      <c r="P618" s="26"/>
      <c r="Q618" s="26"/>
      <c r="R618" s="26"/>
      <c r="S618" s="26"/>
      <c r="T618" s="26"/>
    </row>
    <row r="619" spans="1:20" ht="11.25" customHeight="1">
      <c r="A619" s="26"/>
      <c r="B619" s="26"/>
      <c r="C619" s="26"/>
      <c r="D619" s="26"/>
      <c r="E619" s="26"/>
      <c r="F619" s="26"/>
      <c r="G619" s="26"/>
      <c r="H619" s="26"/>
      <c r="I619" s="27"/>
      <c r="J619" s="26"/>
      <c r="K619" s="26"/>
      <c r="L619" s="26"/>
      <c r="M619" s="26"/>
      <c r="N619" s="26"/>
      <c r="O619" s="26"/>
      <c r="P619" s="26"/>
      <c r="Q619" s="26"/>
      <c r="R619" s="26"/>
      <c r="S619" s="26"/>
      <c r="T619" s="26"/>
    </row>
    <row r="620" spans="1:20" ht="11.25" customHeight="1">
      <c r="A620" s="26"/>
      <c r="B620" s="26"/>
      <c r="C620" s="26"/>
      <c r="D620" s="26"/>
      <c r="E620" s="26"/>
      <c r="F620" s="26"/>
      <c r="G620" s="26"/>
      <c r="H620" s="26"/>
      <c r="I620" s="27"/>
      <c r="J620" s="26"/>
      <c r="K620" s="26"/>
      <c r="L620" s="26"/>
      <c r="M620" s="26"/>
      <c r="N620" s="26"/>
      <c r="O620" s="26"/>
      <c r="P620" s="26"/>
      <c r="Q620" s="26"/>
      <c r="R620" s="26"/>
      <c r="S620" s="26"/>
      <c r="T620" s="26"/>
    </row>
    <row r="621" spans="1:20" ht="11.25" customHeight="1">
      <c r="A621" s="26"/>
      <c r="B621" s="26"/>
      <c r="C621" s="26"/>
      <c r="D621" s="26"/>
      <c r="E621" s="26"/>
      <c r="F621" s="26"/>
      <c r="G621" s="26"/>
      <c r="H621" s="26"/>
      <c r="I621" s="27"/>
      <c r="J621" s="26"/>
      <c r="K621" s="26"/>
      <c r="L621" s="26"/>
      <c r="M621" s="26"/>
      <c r="N621" s="26"/>
      <c r="O621" s="26"/>
      <c r="P621" s="26"/>
      <c r="Q621" s="26"/>
      <c r="R621" s="26"/>
      <c r="S621" s="26"/>
      <c r="T621" s="26"/>
    </row>
    <row r="622" spans="1:20" ht="11.25" customHeight="1">
      <c r="A622" s="26"/>
      <c r="B622" s="26"/>
      <c r="C622" s="26"/>
      <c r="D622" s="26"/>
      <c r="E622" s="26"/>
      <c r="F622" s="26"/>
      <c r="G622" s="26"/>
      <c r="H622" s="26"/>
      <c r="I622" s="27"/>
      <c r="J622" s="26"/>
      <c r="K622" s="26"/>
      <c r="L622" s="26"/>
      <c r="M622" s="26"/>
      <c r="N622" s="26"/>
      <c r="O622" s="26"/>
      <c r="P622" s="26"/>
      <c r="Q622" s="26"/>
      <c r="R622" s="26"/>
      <c r="S622" s="26"/>
      <c r="T622" s="26"/>
    </row>
    <row r="623" spans="1:20" ht="11.25" customHeight="1">
      <c r="A623" s="26"/>
      <c r="B623" s="26"/>
      <c r="C623" s="26"/>
      <c r="D623" s="26"/>
      <c r="E623" s="26"/>
      <c r="F623" s="26"/>
      <c r="G623" s="26"/>
      <c r="H623" s="26"/>
      <c r="I623" s="27"/>
      <c r="J623" s="26"/>
      <c r="K623" s="26"/>
      <c r="L623" s="26"/>
      <c r="M623" s="26"/>
      <c r="N623" s="26"/>
      <c r="O623" s="26"/>
      <c r="P623" s="26"/>
      <c r="Q623" s="26"/>
      <c r="R623" s="26"/>
      <c r="S623" s="26"/>
      <c r="T623" s="26"/>
    </row>
    <row r="624" spans="1:20" ht="11.25" customHeight="1">
      <c r="A624" s="26"/>
      <c r="B624" s="26"/>
      <c r="C624" s="26"/>
      <c r="D624" s="26"/>
      <c r="E624" s="26"/>
      <c r="F624" s="26"/>
      <c r="G624" s="26"/>
      <c r="H624" s="26"/>
      <c r="I624" s="27"/>
      <c r="J624" s="26"/>
      <c r="K624" s="26"/>
      <c r="L624" s="26"/>
      <c r="M624" s="26"/>
      <c r="N624" s="26"/>
      <c r="O624" s="26"/>
      <c r="P624" s="26"/>
      <c r="Q624" s="26"/>
      <c r="R624" s="26"/>
      <c r="S624" s="26"/>
      <c r="T624" s="26"/>
    </row>
    <row r="625" spans="1:20" ht="11.25" customHeight="1">
      <c r="A625" s="26"/>
      <c r="B625" s="26"/>
      <c r="C625" s="26"/>
      <c r="D625" s="26"/>
      <c r="E625" s="26"/>
      <c r="F625" s="26"/>
      <c r="G625" s="26"/>
      <c r="H625" s="26"/>
      <c r="I625" s="27"/>
      <c r="J625" s="26"/>
      <c r="K625" s="26"/>
      <c r="L625" s="26"/>
      <c r="M625" s="26"/>
      <c r="N625" s="26"/>
      <c r="O625" s="26"/>
      <c r="P625" s="26"/>
      <c r="Q625" s="26"/>
      <c r="R625" s="26"/>
      <c r="S625" s="26"/>
      <c r="T625" s="26"/>
    </row>
    <row r="626" spans="1:20" ht="11.25" customHeight="1">
      <c r="A626" s="26"/>
      <c r="B626" s="26"/>
      <c r="C626" s="26"/>
      <c r="D626" s="26"/>
      <c r="E626" s="26"/>
      <c r="F626" s="26"/>
      <c r="G626" s="26"/>
      <c r="H626" s="26"/>
      <c r="I626" s="27"/>
      <c r="J626" s="26"/>
      <c r="K626" s="26"/>
      <c r="L626" s="26"/>
      <c r="M626" s="26"/>
      <c r="N626" s="26"/>
      <c r="O626" s="26"/>
      <c r="P626" s="26"/>
      <c r="Q626" s="26"/>
      <c r="R626" s="26"/>
      <c r="S626" s="26"/>
      <c r="T626" s="26"/>
    </row>
    <row r="627" spans="1:20" ht="11.25" customHeight="1">
      <c r="A627" s="26"/>
      <c r="B627" s="26"/>
      <c r="C627" s="26"/>
      <c r="D627" s="26"/>
      <c r="E627" s="26"/>
      <c r="F627" s="26"/>
      <c r="G627" s="26"/>
      <c r="H627" s="26"/>
      <c r="I627" s="27"/>
      <c r="J627" s="26"/>
      <c r="K627" s="26"/>
      <c r="L627" s="26"/>
      <c r="M627" s="26"/>
      <c r="N627" s="26"/>
      <c r="O627" s="26"/>
      <c r="P627" s="26"/>
      <c r="Q627" s="26"/>
      <c r="R627" s="26"/>
      <c r="S627" s="26"/>
      <c r="T627" s="26"/>
    </row>
    <row r="628" spans="1:20" ht="11.25" customHeight="1">
      <c r="A628" s="26"/>
      <c r="B628" s="26"/>
      <c r="C628" s="26"/>
      <c r="D628" s="26"/>
      <c r="E628" s="26"/>
      <c r="F628" s="26"/>
      <c r="G628" s="26"/>
      <c r="H628" s="26"/>
      <c r="I628" s="27"/>
      <c r="J628" s="26"/>
      <c r="K628" s="26"/>
      <c r="L628" s="26"/>
      <c r="M628" s="26"/>
      <c r="N628" s="26"/>
      <c r="O628" s="26"/>
      <c r="P628" s="26"/>
      <c r="Q628" s="26"/>
      <c r="R628" s="26"/>
      <c r="S628" s="26"/>
      <c r="T628" s="26"/>
    </row>
    <row r="629" spans="1:20" ht="11.25" customHeight="1">
      <c r="A629" s="26"/>
      <c r="B629" s="26"/>
      <c r="C629" s="26"/>
      <c r="D629" s="26"/>
      <c r="E629" s="26"/>
      <c r="F629" s="26"/>
      <c r="G629" s="26"/>
      <c r="H629" s="26"/>
      <c r="I629" s="27"/>
      <c r="J629" s="26"/>
      <c r="K629" s="26"/>
      <c r="L629" s="26"/>
      <c r="M629" s="26"/>
      <c r="N629" s="26"/>
      <c r="O629" s="26"/>
      <c r="P629" s="26"/>
      <c r="Q629" s="26"/>
      <c r="R629" s="26"/>
      <c r="S629" s="26"/>
      <c r="T629" s="26"/>
    </row>
    <row r="630" spans="1:20" ht="11.25" customHeight="1">
      <c r="A630" s="26"/>
      <c r="B630" s="26"/>
      <c r="C630" s="26"/>
      <c r="D630" s="26"/>
      <c r="E630" s="26"/>
      <c r="F630" s="26"/>
      <c r="G630" s="26"/>
      <c r="H630" s="26"/>
      <c r="I630" s="27"/>
      <c r="J630" s="26"/>
      <c r="K630" s="26"/>
      <c r="L630" s="26"/>
      <c r="M630" s="26"/>
      <c r="N630" s="26"/>
      <c r="O630" s="26"/>
      <c r="P630" s="26"/>
      <c r="Q630" s="26"/>
      <c r="R630" s="26"/>
      <c r="S630" s="26"/>
      <c r="T630" s="26"/>
    </row>
    <row r="631" spans="1:20" ht="11.25" customHeight="1">
      <c r="A631" s="26"/>
      <c r="B631" s="26"/>
      <c r="C631" s="26"/>
      <c r="D631" s="26"/>
      <c r="E631" s="26"/>
      <c r="F631" s="26"/>
      <c r="G631" s="26"/>
      <c r="H631" s="26"/>
      <c r="I631" s="27"/>
      <c r="J631" s="26"/>
      <c r="K631" s="26"/>
      <c r="L631" s="26"/>
      <c r="M631" s="26"/>
      <c r="N631" s="26"/>
      <c r="O631" s="26"/>
      <c r="P631" s="26"/>
      <c r="Q631" s="26"/>
      <c r="R631" s="26"/>
      <c r="S631" s="26"/>
      <c r="T631" s="26"/>
    </row>
    <row r="632" spans="1:20" ht="11.25" customHeight="1">
      <c r="A632" s="26"/>
      <c r="B632" s="26"/>
      <c r="C632" s="26"/>
      <c r="D632" s="26"/>
      <c r="E632" s="26"/>
      <c r="F632" s="26"/>
      <c r="G632" s="26"/>
      <c r="H632" s="26"/>
      <c r="I632" s="27"/>
      <c r="J632" s="26"/>
      <c r="K632" s="26"/>
      <c r="L632" s="26"/>
      <c r="M632" s="26"/>
      <c r="N632" s="26"/>
      <c r="O632" s="26"/>
      <c r="P632" s="26"/>
      <c r="Q632" s="26"/>
      <c r="R632" s="26"/>
      <c r="S632" s="26"/>
      <c r="T632" s="26"/>
    </row>
    <row r="633" spans="1:20" ht="11.25" customHeight="1">
      <c r="A633" s="26"/>
      <c r="B633" s="26"/>
      <c r="C633" s="26"/>
      <c r="D633" s="26"/>
      <c r="E633" s="26"/>
      <c r="F633" s="26"/>
      <c r="G633" s="26"/>
      <c r="H633" s="26"/>
      <c r="I633" s="27"/>
      <c r="J633" s="26"/>
      <c r="K633" s="26"/>
      <c r="L633" s="26"/>
      <c r="M633" s="26"/>
      <c r="N633" s="26"/>
      <c r="O633" s="26"/>
      <c r="P633" s="26"/>
      <c r="Q633" s="26"/>
      <c r="R633" s="26"/>
      <c r="S633" s="26"/>
      <c r="T633" s="26"/>
    </row>
    <row r="634" spans="1:20" ht="11.25" customHeight="1">
      <c r="A634" s="26"/>
      <c r="B634" s="26"/>
      <c r="C634" s="26"/>
      <c r="D634" s="26"/>
      <c r="E634" s="26"/>
      <c r="F634" s="26"/>
      <c r="G634" s="26"/>
      <c r="H634" s="26"/>
      <c r="I634" s="27"/>
      <c r="J634" s="26"/>
      <c r="K634" s="26"/>
      <c r="L634" s="26"/>
      <c r="M634" s="26"/>
      <c r="N634" s="26"/>
      <c r="O634" s="26"/>
      <c r="P634" s="26"/>
      <c r="Q634" s="26"/>
      <c r="R634" s="26"/>
      <c r="S634" s="26"/>
      <c r="T634" s="26"/>
    </row>
    <row r="635" spans="1:20" ht="11.25" customHeight="1">
      <c r="A635" s="26"/>
      <c r="B635" s="26"/>
      <c r="C635" s="26"/>
      <c r="D635" s="26"/>
      <c r="E635" s="26"/>
      <c r="F635" s="26"/>
      <c r="G635" s="26"/>
      <c r="H635" s="26"/>
      <c r="I635" s="27"/>
      <c r="J635" s="26"/>
      <c r="K635" s="26"/>
      <c r="L635" s="26"/>
      <c r="M635" s="26"/>
      <c r="N635" s="26"/>
      <c r="O635" s="26"/>
      <c r="P635" s="26"/>
      <c r="Q635" s="26"/>
      <c r="R635" s="26"/>
      <c r="S635" s="26"/>
      <c r="T635" s="26"/>
    </row>
    <row r="636" spans="1:20" ht="11.25" customHeight="1">
      <c r="A636" s="26"/>
      <c r="B636" s="26"/>
      <c r="C636" s="26"/>
      <c r="D636" s="26"/>
      <c r="E636" s="26"/>
      <c r="F636" s="26"/>
      <c r="G636" s="26"/>
      <c r="H636" s="26"/>
      <c r="I636" s="27"/>
      <c r="J636" s="26"/>
      <c r="K636" s="26"/>
      <c r="L636" s="26"/>
      <c r="M636" s="26"/>
      <c r="N636" s="26"/>
      <c r="O636" s="26"/>
      <c r="P636" s="26"/>
      <c r="Q636" s="26"/>
      <c r="R636" s="26"/>
      <c r="S636" s="26"/>
      <c r="T636" s="26"/>
    </row>
    <row r="637" spans="1:20" ht="11.25" customHeight="1">
      <c r="A637" s="26"/>
      <c r="B637" s="26"/>
      <c r="C637" s="26"/>
      <c r="D637" s="26"/>
      <c r="E637" s="26"/>
      <c r="F637" s="26"/>
      <c r="G637" s="26"/>
      <c r="H637" s="26"/>
      <c r="I637" s="27"/>
      <c r="J637" s="26"/>
      <c r="K637" s="26"/>
      <c r="L637" s="26"/>
      <c r="M637" s="26"/>
      <c r="N637" s="26"/>
      <c r="O637" s="26"/>
      <c r="P637" s="26"/>
      <c r="Q637" s="26"/>
      <c r="R637" s="26"/>
      <c r="S637" s="26"/>
      <c r="T637" s="26"/>
    </row>
    <row r="638" spans="1:20" ht="11.25" customHeight="1">
      <c r="A638" s="26"/>
      <c r="B638" s="26"/>
      <c r="C638" s="26"/>
      <c r="D638" s="26"/>
      <c r="E638" s="26"/>
      <c r="F638" s="26"/>
      <c r="G638" s="26"/>
      <c r="H638" s="26"/>
      <c r="I638" s="27"/>
      <c r="J638" s="26"/>
      <c r="K638" s="26"/>
      <c r="L638" s="26"/>
      <c r="M638" s="26"/>
      <c r="N638" s="26"/>
      <c r="O638" s="26"/>
      <c r="P638" s="26"/>
      <c r="Q638" s="26"/>
      <c r="R638" s="26"/>
      <c r="S638" s="26"/>
      <c r="T638" s="26"/>
    </row>
    <row r="639" spans="1:20" ht="11.25" customHeight="1">
      <c r="A639" s="26"/>
      <c r="B639" s="26"/>
      <c r="C639" s="26"/>
      <c r="D639" s="26"/>
      <c r="E639" s="26"/>
      <c r="F639" s="26"/>
      <c r="G639" s="26"/>
      <c r="H639" s="26"/>
      <c r="I639" s="27"/>
      <c r="J639" s="26"/>
      <c r="K639" s="26"/>
      <c r="L639" s="26"/>
      <c r="M639" s="26"/>
      <c r="N639" s="26"/>
      <c r="O639" s="26"/>
      <c r="P639" s="26"/>
      <c r="Q639" s="26"/>
      <c r="R639" s="26"/>
      <c r="S639" s="26"/>
      <c r="T639" s="26"/>
    </row>
    <row r="640" spans="1:20" ht="11.25" customHeight="1">
      <c r="A640" s="26"/>
      <c r="B640" s="26"/>
      <c r="C640" s="26"/>
      <c r="D640" s="26"/>
      <c r="E640" s="26"/>
      <c r="F640" s="26"/>
      <c r="G640" s="26"/>
      <c r="H640" s="26"/>
      <c r="I640" s="27"/>
      <c r="J640" s="26"/>
      <c r="K640" s="26"/>
      <c r="L640" s="26"/>
      <c r="M640" s="26"/>
      <c r="N640" s="26"/>
      <c r="O640" s="26"/>
      <c r="P640" s="26"/>
      <c r="Q640" s="26"/>
      <c r="R640" s="26"/>
      <c r="S640" s="26"/>
      <c r="T640" s="26"/>
    </row>
    <row r="641" spans="1:20" ht="11.25" customHeight="1">
      <c r="A641" s="26"/>
      <c r="B641" s="26"/>
      <c r="C641" s="26"/>
      <c r="D641" s="26"/>
      <c r="E641" s="26"/>
      <c r="F641" s="26"/>
      <c r="G641" s="26"/>
      <c r="H641" s="26"/>
      <c r="I641" s="27"/>
      <c r="J641" s="26"/>
      <c r="K641" s="26"/>
      <c r="L641" s="26"/>
      <c r="M641" s="26"/>
      <c r="N641" s="26"/>
      <c r="O641" s="26"/>
      <c r="P641" s="26"/>
      <c r="Q641" s="26"/>
      <c r="R641" s="26"/>
      <c r="S641" s="26"/>
      <c r="T641" s="26"/>
    </row>
    <row r="642" spans="1:20" ht="11.25" customHeight="1">
      <c r="A642" s="26"/>
      <c r="B642" s="26"/>
      <c r="C642" s="26"/>
      <c r="D642" s="26"/>
      <c r="E642" s="26"/>
      <c r="F642" s="26"/>
      <c r="G642" s="26"/>
      <c r="H642" s="26"/>
      <c r="I642" s="27"/>
      <c r="J642" s="26"/>
      <c r="K642" s="26"/>
      <c r="L642" s="26"/>
      <c r="M642" s="26"/>
      <c r="N642" s="26"/>
      <c r="O642" s="26"/>
      <c r="P642" s="26"/>
      <c r="Q642" s="26"/>
      <c r="R642" s="26"/>
      <c r="S642" s="26"/>
      <c r="T642" s="26"/>
    </row>
    <row r="643" spans="1:20" ht="11.25" customHeight="1">
      <c r="A643" s="26"/>
      <c r="B643" s="26"/>
      <c r="C643" s="26"/>
      <c r="D643" s="26"/>
      <c r="E643" s="26"/>
      <c r="F643" s="26"/>
      <c r="G643" s="26"/>
      <c r="H643" s="26"/>
      <c r="I643" s="27"/>
      <c r="J643" s="26"/>
      <c r="K643" s="26"/>
      <c r="L643" s="26"/>
      <c r="M643" s="26"/>
      <c r="N643" s="26"/>
      <c r="O643" s="26"/>
      <c r="P643" s="26"/>
      <c r="Q643" s="26"/>
      <c r="R643" s="26"/>
      <c r="S643" s="26"/>
      <c r="T643" s="26"/>
    </row>
    <row r="644" spans="1:20" ht="11.25" customHeight="1">
      <c r="A644" s="26"/>
      <c r="B644" s="26"/>
      <c r="C644" s="26"/>
      <c r="D644" s="26"/>
      <c r="E644" s="26"/>
      <c r="F644" s="26"/>
      <c r="G644" s="26"/>
      <c r="H644" s="26"/>
      <c r="I644" s="27"/>
      <c r="J644" s="26"/>
      <c r="K644" s="26"/>
      <c r="L644" s="26"/>
      <c r="M644" s="26"/>
      <c r="N644" s="26"/>
      <c r="O644" s="26"/>
      <c r="P644" s="26"/>
      <c r="Q644" s="26"/>
      <c r="R644" s="26"/>
      <c r="S644" s="26"/>
      <c r="T644" s="26"/>
    </row>
    <row r="645" spans="1:20" ht="11.25" customHeight="1">
      <c r="A645" s="26"/>
      <c r="B645" s="26"/>
      <c r="C645" s="26"/>
      <c r="D645" s="26"/>
      <c r="E645" s="26"/>
      <c r="F645" s="26"/>
      <c r="G645" s="26"/>
      <c r="H645" s="26"/>
      <c r="I645" s="27"/>
      <c r="J645" s="26"/>
      <c r="K645" s="26"/>
      <c r="L645" s="26"/>
      <c r="M645" s="26"/>
      <c r="N645" s="26"/>
      <c r="O645" s="26"/>
      <c r="P645" s="26"/>
      <c r="Q645" s="26"/>
      <c r="R645" s="26"/>
      <c r="S645" s="26"/>
      <c r="T645" s="26"/>
    </row>
    <row r="646" spans="1:20" ht="11.25" customHeight="1">
      <c r="A646" s="26"/>
      <c r="B646" s="26"/>
      <c r="C646" s="26"/>
      <c r="D646" s="26"/>
      <c r="E646" s="26"/>
      <c r="F646" s="26"/>
      <c r="G646" s="26"/>
      <c r="H646" s="26"/>
      <c r="I646" s="27"/>
      <c r="J646" s="26"/>
      <c r="K646" s="26"/>
      <c r="L646" s="26"/>
      <c r="M646" s="26"/>
      <c r="N646" s="26"/>
      <c r="O646" s="26"/>
      <c r="P646" s="26"/>
      <c r="Q646" s="26"/>
      <c r="R646" s="26"/>
      <c r="S646" s="26"/>
      <c r="T646" s="26"/>
    </row>
    <row r="647" spans="1:20" ht="11.25" customHeight="1">
      <c r="A647" s="26"/>
      <c r="B647" s="26"/>
      <c r="C647" s="26"/>
      <c r="D647" s="26"/>
      <c r="E647" s="26"/>
      <c r="F647" s="26"/>
      <c r="G647" s="26"/>
      <c r="H647" s="26"/>
      <c r="I647" s="27"/>
      <c r="J647" s="26"/>
      <c r="K647" s="26"/>
      <c r="L647" s="26"/>
      <c r="M647" s="26"/>
      <c r="N647" s="26"/>
      <c r="O647" s="26"/>
      <c r="P647" s="26"/>
      <c r="Q647" s="26"/>
      <c r="R647" s="26"/>
      <c r="S647" s="26"/>
      <c r="T647" s="26"/>
    </row>
    <row r="648" spans="1:20" ht="11.25" customHeight="1">
      <c r="A648" s="26"/>
      <c r="B648" s="26"/>
      <c r="C648" s="26"/>
      <c r="D648" s="26"/>
      <c r="E648" s="26"/>
      <c r="F648" s="26"/>
      <c r="G648" s="26"/>
      <c r="H648" s="26"/>
      <c r="I648" s="27"/>
      <c r="J648" s="26"/>
      <c r="K648" s="26"/>
      <c r="L648" s="26"/>
      <c r="M648" s="26"/>
      <c r="N648" s="26"/>
      <c r="O648" s="26"/>
      <c r="P648" s="26"/>
      <c r="Q648" s="26"/>
      <c r="R648" s="26"/>
      <c r="S648" s="26"/>
      <c r="T648" s="26"/>
    </row>
    <row r="649" spans="1:20" ht="11.25" customHeight="1">
      <c r="A649" s="26"/>
      <c r="B649" s="26"/>
      <c r="C649" s="26"/>
      <c r="D649" s="26"/>
      <c r="E649" s="26"/>
      <c r="F649" s="26"/>
      <c r="G649" s="26"/>
      <c r="H649" s="26"/>
      <c r="I649" s="27"/>
      <c r="J649" s="26"/>
      <c r="K649" s="26"/>
      <c r="L649" s="26"/>
      <c r="M649" s="26"/>
      <c r="N649" s="26"/>
      <c r="O649" s="26"/>
      <c r="P649" s="26"/>
      <c r="Q649" s="26"/>
      <c r="R649" s="26"/>
      <c r="S649" s="26"/>
      <c r="T649" s="26"/>
    </row>
    <row r="650" spans="1:20" ht="11.25" customHeight="1">
      <c r="A650" s="26"/>
      <c r="B650" s="26"/>
      <c r="C650" s="26"/>
      <c r="D650" s="26"/>
      <c r="E650" s="26"/>
      <c r="F650" s="26"/>
      <c r="G650" s="26"/>
      <c r="H650" s="26"/>
      <c r="I650" s="27"/>
      <c r="J650" s="26"/>
      <c r="K650" s="26"/>
      <c r="L650" s="26"/>
      <c r="M650" s="26"/>
      <c r="N650" s="26"/>
      <c r="O650" s="26"/>
      <c r="P650" s="26"/>
      <c r="Q650" s="26"/>
      <c r="R650" s="26"/>
      <c r="S650" s="26"/>
      <c r="T650" s="26"/>
    </row>
    <row r="651" spans="1:20" ht="11.25" customHeight="1">
      <c r="A651" s="26"/>
      <c r="B651" s="26"/>
      <c r="C651" s="26"/>
      <c r="D651" s="26"/>
      <c r="E651" s="26"/>
      <c r="F651" s="26"/>
      <c r="G651" s="26"/>
      <c r="H651" s="26"/>
      <c r="I651" s="27"/>
      <c r="J651" s="26"/>
      <c r="K651" s="26"/>
      <c r="L651" s="26"/>
      <c r="M651" s="26"/>
      <c r="N651" s="26"/>
      <c r="O651" s="26"/>
      <c r="P651" s="26"/>
      <c r="Q651" s="26"/>
      <c r="R651" s="26"/>
      <c r="S651" s="26"/>
      <c r="T651" s="26"/>
    </row>
    <row r="652" spans="1:20" ht="11.25" customHeight="1">
      <c r="A652" s="26"/>
      <c r="B652" s="26"/>
      <c r="C652" s="26"/>
      <c r="D652" s="26"/>
      <c r="E652" s="26"/>
      <c r="F652" s="26"/>
      <c r="G652" s="26"/>
      <c r="H652" s="26"/>
      <c r="I652" s="27"/>
      <c r="J652" s="26"/>
      <c r="K652" s="26"/>
      <c r="L652" s="26"/>
      <c r="M652" s="26"/>
      <c r="N652" s="26"/>
      <c r="O652" s="26"/>
      <c r="P652" s="26"/>
      <c r="Q652" s="26"/>
      <c r="R652" s="26"/>
      <c r="S652" s="26"/>
      <c r="T652" s="26"/>
    </row>
    <row r="653" spans="1:20" ht="11.25" customHeight="1">
      <c r="A653" s="26"/>
      <c r="B653" s="26"/>
      <c r="C653" s="26"/>
      <c r="D653" s="26"/>
      <c r="E653" s="26"/>
      <c r="F653" s="26"/>
      <c r="G653" s="26"/>
      <c r="H653" s="26"/>
      <c r="I653" s="27"/>
      <c r="J653" s="26"/>
      <c r="K653" s="26"/>
      <c r="L653" s="26"/>
      <c r="M653" s="26"/>
      <c r="N653" s="26"/>
      <c r="O653" s="26"/>
      <c r="P653" s="26"/>
      <c r="Q653" s="26"/>
      <c r="R653" s="26"/>
      <c r="S653" s="26"/>
      <c r="T653" s="26"/>
    </row>
    <row r="654" spans="1:20" ht="11.25" customHeight="1">
      <c r="A654" s="26"/>
      <c r="B654" s="26"/>
      <c r="C654" s="26"/>
      <c r="D654" s="26"/>
      <c r="E654" s="26"/>
      <c r="F654" s="26"/>
      <c r="G654" s="26"/>
      <c r="H654" s="26"/>
      <c r="I654" s="27"/>
      <c r="J654" s="26"/>
      <c r="K654" s="26"/>
      <c r="L654" s="26"/>
      <c r="M654" s="26"/>
      <c r="N654" s="26"/>
      <c r="O654" s="26"/>
      <c r="P654" s="26"/>
      <c r="Q654" s="26"/>
      <c r="R654" s="26"/>
      <c r="S654" s="26"/>
      <c r="T654" s="26"/>
    </row>
    <row r="655" spans="1:20" ht="11.25" customHeight="1">
      <c r="A655" s="26"/>
      <c r="B655" s="26"/>
      <c r="C655" s="26"/>
      <c r="D655" s="26"/>
      <c r="E655" s="26"/>
      <c r="F655" s="26"/>
      <c r="G655" s="26"/>
      <c r="H655" s="26"/>
      <c r="I655" s="27"/>
      <c r="J655" s="26"/>
      <c r="K655" s="26"/>
      <c r="L655" s="26"/>
      <c r="M655" s="26"/>
      <c r="N655" s="26"/>
      <c r="O655" s="26"/>
      <c r="P655" s="26"/>
      <c r="Q655" s="26"/>
      <c r="R655" s="26"/>
      <c r="S655" s="26"/>
      <c r="T655" s="26"/>
    </row>
    <row r="656" spans="1:20" ht="11.25" customHeight="1">
      <c r="A656" s="26"/>
      <c r="B656" s="26"/>
      <c r="C656" s="26"/>
      <c r="D656" s="26"/>
      <c r="E656" s="26"/>
      <c r="F656" s="26"/>
      <c r="G656" s="26"/>
      <c r="H656" s="26"/>
      <c r="I656" s="27"/>
      <c r="J656" s="26"/>
      <c r="K656" s="26"/>
      <c r="L656" s="26"/>
      <c r="M656" s="26"/>
      <c r="N656" s="26"/>
      <c r="O656" s="26"/>
      <c r="P656" s="26"/>
      <c r="Q656" s="26"/>
      <c r="R656" s="26"/>
      <c r="S656" s="26"/>
      <c r="T656" s="26"/>
    </row>
    <row r="657" spans="1:20" ht="11.25" customHeight="1">
      <c r="A657" s="26"/>
      <c r="B657" s="26"/>
      <c r="C657" s="26"/>
      <c r="D657" s="26"/>
      <c r="E657" s="26"/>
      <c r="F657" s="26"/>
      <c r="G657" s="26"/>
      <c r="H657" s="26"/>
      <c r="I657" s="27"/>
      <c r="J657" s="26"/>
      <c r="K657" s="26"/>
      <c r="L657" s="26"/>
      <c r="M657" s="26"/>
      <c r="N657" s="26"/>
      <c r="O657" s="26"/>
      <c r="P657" s="26"/>
      <c r="Q657" s="26"/>
      <c r="R657" s="26"/>
      <c r="S657" s="26"/>
      <c r="T657" s="26"/>
    </row>
    <row r="658" spans="1:20" ht="11.25" customHeight="1">
      <c r="A658" s="26"/>
      <c r="B658" s="26"/>
      <c r="C658" s="26"/>
      <c r="D658" s="26"/>
      <c r="E658" s="26"/>
      <c r="F658" s="26"/>
      <c r="G658" s="26"/>
      <c r="H658" s="26"/>
      <c r="I658" s="27"/>
      <c r="J658" s="26"/>
      <c r="K658" s="26"/>
      <c r="L658" s="26"/>
      <c r="M658" s="26"/>
      <c r="N658" s="26"/>
      <c r="O658" s="26"/>
      <c r="P658" s="26"/>
      <c r="Q658" s="26"/>
      <c r="R658" s="26"/>
      <c r="S658" s="26"/>
      <c r="T658" s="26"/>
    </row>
    <row r="659" spans="1:20" ht="11.25" customHeight="1">
      <c r="A659" s="26"/>
      <c r="B659" s="26"/>
      <c r="C659" s="26"/>
      <c r="D659" s="26"/>
      <c r="E659" s="26"/>
      <c r="F659" s="26"/>
      <c r="G659" s="26"/>
      <c r="H659" s="26"/>
      <c r="I659" s="27"/>
      <c r="J659" s="26"/>
      <c r="K659" s="26"/>
      <c r="L659" s="26"/>
      <c r="M659" s="26"/>
      <c r="N659" s="26"/>
      <c r="O659" s="26"/>
      <c r="P659" s="26"/>
      <c r="Q659" s="26"/>
      <c r="R659" s="26"/>
      <c r="S659" s="26"/>
      <c r="T659" s="26"/>
    </row>
    <row r="660" spans="1:20" ht="11.25" customHeight="1">
      <c r="A660" s="26"/>
      <c r="B660" s="26"/>
      <c r="C660" s="26"/>
      <c r="D660" s="26"/>
      <c r="E660" s="26"/>
      <c r="F660" s="26"/>
      <c r="G660" s="26"/>
      <c r="H660" s="26"/>
      <c r="I660" s="27"/>
      <c r="J660" s="26"/>
      <c r="K660" s="26"/>
      <c r="L660" s="26"/>
      <c r="M660" s="26"/>
      <c r="N660" s="26"/>
      <c r="O660" s="26"/>
      <c r="P660" s="26"/>
      <c r="Q660" s="26"/>
      <c r="R660" s="26"/>
      <c r="S660" s="26"/>
      <c r="T660" s="26"/>
    </row>
    <row r="661" spans="1:20" ht="11.25" customHeight="1">
      <c r="A661" s="26"/>
      <c r="B661" s="26"/>
      <c r="C661" s="26"/>
      <c r="D661" s="26"/>
      <c r="E661" s="26"/>
      <c r="F661" s="26"/>
      <c r="G661" s="26"/>
      <c r="H661" s="26"/>
      <c r="I661" s="27"/>
      <c r="J661" s="26"/>
      <c r="K661" s="26"/>
      <c r="L661" s="26"/>
      <c r="M661" s="26"/>
      <c r="N661" s="26"/>
      <c r="O661" s="26"/>
      <c r="P661" s="26"/>
      <c r="Q661" s="26"/>
      <c r="R661" s="26"/>
      <c r="S661" s="26"/>
      <c r="T661" s="26"/>
    </row>
    <row r="662" spans="1:20" ht="11.25" customHeight="1">
      <c r="A662" s="26"/>
      <c r="B662" s="26"/>
      <c r="C662" s="26"/>
      <c r="D662" s="26"/>
      <c r="E662" s="26"/>
      <c r="F662" s="26"/>
      <c r="G662" s="26"/>
      <c r="H662" s="26"/>
      <c r="I662" s="27"/>
      <c r="J662" s="26"/>
      <c r="K662" s="26"/>
      <c r="L662" s="26"/>
      <c r="M662" s="26"/>
      <c r="N662" s="26"/>
      <c r="O662" s="26"/>
      <c r="P662" s="26"/>
      <c r="Q662" s="26"/>
      <c r="R662" s="26"/>
      <c r="S662" s="26"/>
      <c r="T662" s="26"/>
    </row>
    <row r="663" spans="1:20" ht="11.25" customHeight="1">
      <c r="A663" s="26"/>
      <c r="B663" s="26"/>
      <c r="C663" s="26"/>
      <c r="D663" s="26"/>
      <c r="E663" s="26"/>
      <c r="F663" s="26"/>
      <c r="G663" s="26"/>
      <c r="H663" s="26"/>
      <c r="I663" s="27"/>
      <c r="J663" s="26"/>
      <c r="K663" s="26"/>
      <c r="L663" s="26"/>
      <c r="M663" s="26"/>
      <c r="N663" s="26"/>
      <c r="O663" s="26"/>
      <c r="P663" s="26"/>
      <c r="Q663" s="26"/>
      <c r="R663" s="26"/>
      <c r="S663" s="26"/>
      <c r="T663" s="26"/>
    </row>
    <row r="664" spans="1:20" ht="11.25" customHeight="1">
      <c r="A664" s="26"/>
      <c r="B664" s="26"/>
      <c r="C664" s="26"/>
      <c r="D664" s="26"/>
      <c r="E664" s="26"/>
      <c r="F664" s="26"/>
      <c r="G664" s="26"/>
      <c r="H664" s="26"/>
      <c r="I664" s="27"/>
      <c r="J664" s="26"/>
      <c r="K664" s="26"/>
      <c r="L664" s="26"/>
      <c r="M664" s="26"/>
      <c r="N664" s="26"/>
      <c r="O664" s="26"/>
      <c r="P664" s="26"/>
      <c r="Q664" s="26"/>
      <c r="R664" s="26"/>
      <c r="S664" s="26"/>
      <c r="T664" s="26"/>
    </row>
    <row r="665" spans="1:20" ht="11.25" customHeight="1">
      <c r="A665" s="26"/>
      <c r="B665" s="26"/>
      <c r="C665" s="26"/>
      <c r="D665" s="26"/>
      <c r="E665" s="26"/>
      <c r="F665" s="26"/>
      <c r="G665" s="26"/>
      <c r="H665" s="26"/>
      <c r="I665" s="27"/>
      <c r="J665" s="26"/>
      <c r="K665" s="26"/>
      <c r="L665" s="26"/>
      <c r="M665" s="26"/>
      <c r="N665" s="26"/>
      <c r="O665" s="26"/>
      <c r="P665" s="26"/>
      <c r="Q665" s="26"/>
      <c r="R665" s="26"/>
      <c r="S665" s="26"/>
      <c r="T665" s="26"/>
    </row>
    <row r="666" spans="1:20" ht="11.25" customHeight="1">
      <c r="A666" s="26"/>
      <c r="B666" s="26"/>
      <c r="C666" s="26"/>
      <c r="D666" s="26"/>
      <c r="E666" s="26"/>
      <c r="F666" s="26"/>
      <c r="G666" s="26"/>
      <c r="H666" s="26"/>
      <c r="I666" s="27"/>
      <c r="J666" s="26"/>
      <c r="K666" s="26"/>
      <c r="L666" s="26"/>
      <c r="M666" s="26"/>
      <c r="N666" s="26"/>
      <c r="O666" s="26"/>
      <c r="P666" s="26"/>
      <c r="Q666" s="26"/>
      <c r="R666" s="26"/>
      <c r="S666" s="26"/>
      <c r="T666" s="26"/>
    </row>
    <row r="667" spans="1:20" ht="11.25" customHeight="1">
      <c r="A667" s="26"/>
      <c r="B667" s="26"/>
      <c r="C667" s="26"/>
      <c r="D667" s="26"/>
      <c r="E667" s="26"/>
      <c r="F667" s="26"/>
      <c r="G667" s="26"/>
      <c r="H667" s="26"/>
      <c r="I667" s="27"/>
      <c r="J667" s="26"/>
      <c r="K667" s="26"/>
      <c r="L667" s="26"/>
      <c r="M667" s="26"/>
      <c r="N667" s="26"/>
      <c r="O667" s="26"/>
      <c r="P667" s="26"/>
      <c r="Q667" s="26"/>
      <c r="R667" s="26"/>
      <c r="S667" s="26"/>
      <c r="T667" s="26"/>
    </row>
    <row r="668" spans="1:20" ht="11.25" customHeight="1">
      <c r="A668" s="26"/>
      <c r="B668" s="26"/>
      <c r="C668" s="26"/>
      <c r="D668" s="26"/>
      <c r="E668" s="26"/>
      <c r="F668" s="26"/>
      <c r="G668" s="26"/>
      <c r="H668" s="26"/>
      <c r="I668" s="27"/>
      <c r="J668" s="26"/>
      <c r="K668" s="26"/>
      <c r="L668" s="26"/>
      <c r="M668" s="26"/>
      <c r="N668" s="26"/>
      <c r="O668" s="26"/>
      <c r="P668" s="26"/>
      <c r="Q668" s="26"/>
      <c r="R668" s="26"/>
      <c r="S668" s="26"/>
      <c r="T668" s="26"/>
    </row>
    <row r="669" spans="1:20" ht="11.25" customHeight="1">
      <c r="A669" s="26"/>
      <c r="B669" s="26"/>
      <c r="C669" s="26"/>
      <c r="D669" s="26"/>
      <c r="E669" s="26"/>
      <c r="F669" s="26"/>
      <c r="G669" s="26"/>
      <c r="H669" s="26"/>
      <c r="I669" s="27"/>
      <c r="J669" s="26"/>
      <c r="K669" s="26"/>
      <c r="L669" s="26"/>
      <c r="M669" s="26"/>
      <c r="N669" s="26"/>
      <c r="O669" s="26"/>
      <c r="P669" s="26"/>
      <c r="Q669" s="26"/>
      <c r="R669" s="26"/>
      <c r="S669" s="26"/>
      <c r="T669" s="26"/>
    </row>
    <row r="670" spans="1:20" ht="11.25" customHeight="1">
      <c r="A670" s="26"/>
      <c r="B670" s="26"/>
      <c r="C670" s="26"/>
      <c r="D670" s="26"/>
      <c r="E670" s="26"/>
      <c r="F670" s="26"/>
      <c r="G670" s="26"/>
      <c r="H670" s="26"/>
      <c r="I670" s="27"/>
      <c r="J670" s="26"/>
      <c r="K670" s="26"/>
      <c r="L670" s="26"/>
      <c r="M670" s="26"/>
      <c r="N670" s="26"/>
      <c r="O670" s="26"/>
      <c r="P670" s="26"/>
      <c r="Q670" s="26"/>
      <c r="R670" s="26"/>
      <c r="S670" s="26"/>
      <c r="T670" s="26"/>
    </row>
    <row r="671" spans="1:20" ht="11.25" customHeight="1">
      <c r="A671" s="26"/>
      <c r="B671" s="26"/>
      <c r="C671" s="26"/>
      <c r="D671" s="26"/>
      <c r="E671" s="26"/>
      <c r="F671" s="26"/>
      <c r="G671" s="26"/>
      <c r="H671" s="26"/>
      <c r="I671" s="27"/>
      <c r="J671" s="26"/>
      <c r="K671" s="26"/>
      <c r="L671" s="26"/>
      <c r="M671" s="26"/>
      <c r="N671" s="26"/>
      <c r="O671" s="26"/>
      <c r="P671" s="26"/>
      <c r="Q671" s="26"/>
      <c r="R671" s="26"/>
      <c r="S671" s="26"/>
      <c r="T671" s="26"/>
    </row>
    <row r="672" spans="1:20" ht="11.25" customHeight="1">
      <c r="A672" s="26"/>
      <c r="B672" s="26"/>
      <c r="C672" s="26"/>
      <c r="D672" s="26"/>
      <c r="E672" s="26"/>
      <c r="F672" s="26"/>
      <c r="G672" s="26"/>
      <c r="H672" s="26"/>
      <c r="I672" s="27"/>
      <c r="J672" s="26"/>
      <c r="K672" s="26"/>
      <c r="L672" s="26"/>
      <c r="M672" s="26"/>
      <c r="N672" s="26"/>
      <c r="O672" s="26"/>
      <c r="P672" s="26"/>
      <c r="Q672" s="26"/>
      <c r="R672" s="26"/>
      <c r="S672" s="26"/>
      <c r="T672" s="26"/>
    </row>
    <row r="673" spans="1:20" ht="11.25" customHeight="1">
      <c r="A673" s="26"/>
      <c r="B673" s="26"/>
      <c r="C673" s="26"/>
      <c r="D673" s="26"/>
      <c r="E673" s="26"/>
      <c r="F673" s="26"/>
      <c r="G673" s="26"/>
      <c r="H673" s="26"/>
      <c r="I673" s="27"/>
      <c r="J673" s="26"/>
      <c r="K673" s="26"/>
      <c r="L673" s="26"/>
      <c r="M673" s="26"/>
      <c r="N673" s="26"/>
      <c r="O673" s="26"/>
      <c r="P673" s="26"/>
      <c r="Q673" s="26"/>
      <c r="R673" s="26"/>
      <c r="S673" s="26"/>
      <c r="T673" s="26"/>
    </row>
    <row r="674" spans="1:20" ht="11.25" customHeight="1">
      <c r="A674" s="26"/>
      <c r="B674" s="26"/>
      <c r="C674" s="26"/>
      <c r="D674" s="26"/>
      <c r="E674" s="26"/>
      <c r="F674" s="26"/>
      <c r="G674" s="26"/>
      <c r="H674" s="26"/>
      <c r="I674" s="27"/>
      <c r="J674" s="26"/>
      <c r="K674" s="26"/>
      <c r="L674" s="26"/>
      <c r="M674" s="26"/>
      <c r="N674" s="26"/>
      <c r="O674" s="26"/>
      <c r="P674" s="26"/>
      <c r="Q674" s="26"/>
      <c r="R674" s="26"/>
      <c r="S674" s="26"/>
      <c r="T674" s="26"/>
    </row>
    <row r="675" spans="1:20" ht="11.25" customHeight="1">
      <c r="A675" s="26"/>
      <c r="B675" s="26"/>
      <c r="C675" s="26"/>
      <c r="D675" s="26"/>
      <c r="E675" s="26"/>
      <c r="F675" s="26"/>
      <c r="G675" s="26"/>
      <c r="H675" s="26"/>
      <c r="I675" s="27"/>
      <c r="J675" s="26"/>
      <c r="K675" s="26"/>
      <c r="L675" s="26"/>
      <c r="M675" s="26"/>
      <c r="N675" s="26"/>
      <c r="O675" s="26"/>
      <c r="P675" s="26"/>
      <c r="Q675" s="26"/>
      <c r="R675" s="26"/>
      <c r="S675" s="26"/>
      <c r="T675" s="26"/>
    </row>
    <row r="676" spans="1:20" ht="11.25" customHeight="1">
      <c r="A676" s="26"/>
      <c r="B676" s="26"/>
      <c r="C676" s="26"/>
      <c r="D676" s="26"/>
      <c r="E676" s="26"/>
      <c r="F676" s="26"/>
      <c r="G676" s="26"/>
      <c r="H676" s="26"/>
      <c r="I676" s="27"/>
      <c r="J676" s="26"/>
      <c r="K676" s="26"/>
      <c r="L676" s="26"/>
      <c r="M676" s="26"/>
      <c r="N676" s="26"/>
      <c r="O676" s="26"/>
      <c r="P676" s="26"/>
      <c r="Q676" s="26"/>
      <c r="R676" s="26"/>
      <c r="S676" s="26"/>
      <c r="T676" s="26"/>
    </row>
    <row r="677" spans="1:20" ht="11.25" customHeight="1">
      <c r="A677" s="26"/>
      <c r="B677" s="26"/>
      <c r="C677" s="26"/>
      <c r="D677" s="26"/>
      <c r="E677" s="26"/>
      <c r="F677" s="26"/>
      <c r="G677" s="26"/>
      <c r="H677" s="26"/>
      <c r="I677" s="27"/>
      <c r="J677" s="26"/>
      <c r="K677" s="26"/>
      <c r="L677" s="26"/>
      <c r="M677" s="26"/>
      <c r="N677" s="26"/>
      <c r="O677" s="26"/>
      <c r="P677" s="26"/>
      <c r="Q677" s="26"/>
      <c r="R677" s="26"/>
      <c r="S677" s="26"/>
      <c r="T677" s="26"/>
    </row>
    <row r="678" spans="1:20" ht="11.25" customHeight="1">
      <c r="A678" s="26"/>
      <c r="B678" s="26"/>
      <c r="C678" s="26"/>
      <c r="D678" s="26"/>
      <c r="E678" s="26"/>
      <c r="F678" s="26"/>
      <c r="G678" s="26"/>
      <c r="H678" s="26"/>
      <c r="I678" s="27"/>
      <c r="J678" s="26"/>
      <c r="K678" s="26"/>
      <c r="L678" s="26"/>
      <c r="M678" s="26"/>
      <c r="N678" s="26"/>
      <c r="O678" s="26"/>
      <c r="P678" s="26"/>
      <c r="Q678" s="26"/>
      <c r="R678" s="26"/>
      <c r="S678" s="26"/>
      <c r="T678" s="26"/>
    </row>
    <row r="679" spans="1:20" ht="11.25" customHeight="1">
      <c r="A679" s="26"/>
      <c r="B679" s="26"/>
      <c r="C679" s="26"/>
      <c r="D679" s="26"/>
      <c r="E679" s="26"/>
      <c r="F679" s="26"/>
      <c r="G679" s="26"/>
      <c r="H679" s="26"/>
      <c r="I679" s="27"/>
      <c r="J679" s="26"/>
      <c r="K679" s="26"/>
      <c r="L679" s="26"/>
      <c r="M679" s="26"/>
      <c r="N679" s="26"/>
      <c r="O679" s="26"/>
      <c r="P679" s="26"/>
      <c r="Q679" s="26"/>
      <c r="R679" s="26"/>
      <c r="S679" s="26"/>
      <c r="T679" s="26"/>
    </row>
    <row r="680" spans="1:20" ht="11.25" customHeight="1">
      <c r="A680" s="26"/>
      <c r="B680" s="26"/>
      <c r="C680" s="26"/>
      <c r="D680" s="26"/>
      <c r="E680" s="26"/>
      <c r="F680" s="26"/>
      <c r="G680" s="26"/>
      <c r="H680" s="26"/>
      <c r="I680" s="27"/>
      <c r="J680" s="26"/>
      <c r="K680" s="26"/>
      <c r="L680" s="26"/>
      <c r="M680" s="26"/>
      <c r="N680" s="26"/>
      <c r="O680" s="26"/>
      <c r="P680" s="26"/>
      <c r="Q680" s="26"/>
      <c r="R680" s="26"/>
      <c r="S680" s="26"/>
      <c r="T680" s="26"/>
    </row>
    <row r="681" spans="1:20" ht="11.25" customHeight="1">
      <c r="A681" s="26"/>
      <c r="B681" s="26"/>
      <c r="C681" s="26"/>
      <c r="D681" s="26"/>
      <c r="E681" s="26"/>
      <c r="F681" s="26"/>
      <c r="G681" s="26"/>
      <c r="H681" s="26"/>
      <c r="I681" s="27"/>
      <c r="J681" s="26"/>
      <c r="K681" s="26"/>
      <c r="L681" s="26"/>
      <c r="M681" s="26"/>
      <c r="N681" s="26"/>
      <c r="O681" s="26"/>
      <c r="P681" s="26"/>
      <c r="Q681" s="26"/>
      <c r="R681" s="26"/>
      <c r="S681" s="26"/>
      <c r="T681" s="26"/>
    </row>
    <row r="682" spans="1:20" ht="11.25" customHeight="1">
      <c r="A682" s="26"/>
      <c r="B682" s="26"/>
      <c r="C682" s="26"/>
      <c r="D682" s="26"/>
      <c r="E682" s="26"/>
      <c r="F682" s="26"/>
      <c r="G682" s="26"/>
      <c r="H682" s="26"/>
      <c r="I682" s="27"/>
      <c r="J682" s="26"/>
      <c r="K682" s="26"/>
      <c r="L682" s="26"/>
      <c r="M682" s="26"/>
      <c r="N682" s="26"/>
      <c r="O682" s="26"/>
      <c r="P682" s="26"/>
      <c r="Q682" s="26"/>
      <c r="R682" s="26"/>
      <c r="S682" s="26"/>
      <c r="T682" s="26"/>
    </row>
    <row r="683" spans="1:20" ht="11.25" customHeight="1">
      <c r="A683" s="26"/>
      <c r="B683" s="26"/>
      <c r="C683" s="26"/>
      <c r="D683" s="26"/>
      <c r="E683" s="26"/>
      <c r="F683" s="26"/>
      <c r="G683" s="26"/>
      <c r="H683" s="26"/>
      <c r="I683" s="27"/>
      <c r="J683" s="26"/>
      <c r="K683" s="26"/>
      <c r="L683" s="26"/>
      <c r="M683" s="26"/>
      <c r="N683" s="26"/>
      <c r="O683" s="26"/>
      <c r="P683" s="26"/>
      <c r="Q683" s="26"/>
      <c r="R683" s="26"/>
      <c r="S683" s="26"/>
      <c r="T683" s="26"/>
    </row>
    <row r="684" spans="1:20" ht="11.25" customHeight="1">
      <c r="A684" s="26"/>
      <c r="B684" s="26"/>
      <c r="C684" s="26"/>
      <c r="D684" s="26"/>
      <c r="E684" s="26"/>
      <c r="F684" s="26"/>
      <c r="G684" s="26"/>
      <c r="H684" s="26"/>
      <c r="I684" s="27"/>
      <c r="J684" s="26"/>
      <c r="K684" s="26"/>
      <c r="L684" s="26"/>
      <c r="M684" s="26"/>
      <c r="N684" s="26"/>
      <c r="O684" s="26"/>
      <c r="P684" s="26"/>
      <c r="Q684" s="26"/>
      <c r="R684" s="26"/>
      <c r="S684" s="26"/>
      <c r="T684" s="26"/>
    </row>
    <row r="685" spans="1:20" ht="11.25" customHeight="1">
      <c r="A685" s="26"/>
      <c r="B685" s="26"/>
      <c r="C685" s="26"/>
      <c r="D685" s="26"/>
      <c r="E685" s="26"/>
      <c r="F685" s="26"/>
      <c r="G685" s="26"/>
      <c r="H685" s="26"/>
      <c r="I685" s="27"/>
      <c r="J685" s="26"/>
      <c r="K685" s="26"/>
      <c r="L685" s="26"/>
      <c r="M685" s="26"/>
      <c r="N685" s="26"/>
      <c r="O685" s="26"/>
      <c r="P685" s="26"/>
      <c r="Q685" s="26"/>
      <c r="R685" s="26"/>
      <c r="S685" s="26"/>
      <c r="T685" s="26"/>
    </row>
    <row r="686" spans="1:20" ht="11.25" customHeight="1">
      <c r="A686" s="26"/>
      <c r="B686" s="26"/>
      <c r="C686" s="26"/>
      <c r="D686" s="26"/>
      <c r="E686" s="26"/>
      <c r="F686" s="26"/>
      <c r="G686" s="26"/>
      <c r="H686" s="26"/>
      <c r="I686" s="27"/>
      <c r="J686" s="26"/>
      <c r="K686" s="26"/>
      <c r="L686" s="26"/>
      <c r="M686" s="26"/>
      <c r="N686" s="26"/>
      <c r="O686" s="26"/>
      <c r="P686" s="26"/>
      <c r="Q686" s="26"/>
      <c r="R686" s="26"/>
      <c r="S686" s="26"/>
      <c r="T686" s="26"/>
    </row>
    <row r="687" spans="1:20" ht="11.25" customHeight="1">
      <c r="A687" s="26"/>
      <c r="B687" s="26"/>
      <c r="C687" s="26"/>
      <c r="D687" s="26"/>
      <c r="E687" s="26"/>
      <c r="F687" s="26"/>
      <c r="G687" s="26"/>
      <c r="H687" s="26"/>
      <c r="I687" s="27"/>
      <c r="J687" s="26"/>
      <c r="K687" s="26"/>
      <c r="L687" s="26"/>
      <c r="M687" s="26"/>
      <c r="N687" s="26"/>
      <c r="O687" s="26"/>
      <c r="P687" s="26"/>
      <c r="Q687" s="26"/>
      <c r="R687" s="26"/>
      <c r="S687" s="26"/>
      <c r="T687" s="26"/>
    </row>
    <row r="688" spans="1:20" ht="11.25" customHeight="1">
      <c r="A688" s="26"/>
      <c r="B688" s="26"/>
      <c r="C688" s="26"/>
      <c r="D688" s="26"/>
      <c r="E688" s="26"/>
      <c r="F688" s="26"/>
      <c r="G688" s="26"/>
      <c r="H688" s="26"/>
      <c r="I688" s="27"/>
      <c r="J688" s="26"/>
      <c r="K688" s="26"/>
      <c r="L688" s="26"/>
      <c r="M688" s="26"/>
      <c r="N688" s="26"/>
      <c r="O688" s="26"/>
      <c r="P688" s="26"/>
      <c r="Q688" s="26"/>
      <c r="R688" s="26"/>
      <c r="S688" s="26"/>
      <c r="T688" s="26"/>
    </row>
    <row r="689" spans="1:20" ht="11.25" customHeight="1">
      <c r="A689" s="26"/>
      <c r="B689" s="26"/>
      <c r="C689" s="26"/>
      <c r="D689" s="26"/>
      <c r="E689" s="26"/>
      <c r="F689" s="26"/>
      <c r="G689" s="26"/>
      <c r="H689" s="26"/>
      <c r="I689" s="27"/>
      <c r="J689" s="26"/>
      <c r="K689" s="26"/>
      <c r="L689" s="26"/>
      <c r="M689" s="26"/>
      <c r="N689" s="26"/>
      <c r="O689" s="26"/>
      <c r="P689" s="26"/>
      <c r="Q689" s="26"/>
      <c r="R689" s="26"/>
      <c r="S689" s="26"/>
      <c r="T689" s="26"/>
    </row>
    <row r="690" spans="1:20" ht="11.25" customHeight="1">
      <c r="A690" s="26"/>
      <c r="B690" s="26"/>
      <c r="C690" s="26"/>
      <c r="D690" s="26"/>
      <c r="E690" s="26"/>
      <c r="F690" s="26"/>
      <c r="G690" s="26"/>
      <c r="H690" s="26"/>
      <c r="I690" s="27"/>
      <c r="J690" s="26"/>
      <c r="K690" s="26"/>
      <c r="L690" s="26"/>
      <c r="M690" s="26"/>
      <c r="N690" s="26"/>
      <c r="O690" s="26"/>
      <c r="P690" s="26"/>
      <c r="Q690" s="26"/>
      <c r="R690" s="26"/>
      <c r="S690" s="26"/>
      <c r="T690" s="26"/>
    </row>
    <row r="691" spans="1:20" ht="11.25" customHeight="1">
      <c r="A691" s="26"/>
      <c r="B691" s="26"/>
      <c r="C691" s="26"/>
      <c r="D691" s="26"/>
      <c r="E691" s="26"/>
      <c r="F691" s="26"/>
      <c r="G691" s="26"/>
      <c r="H691" s="26"/>
      <c r="I691" s="27"/>
      <c r="J691" s="26"/>
      <c r="K691" s="26"/>
      <c r="L691" s="26"/>
      <c r="M691" s="26"/>
      <c r="N691" s="26"/>
      <c r="O691" s="26"/>
      <c r="P691" s="26"/>
      <c r="Q691" s="26"/>
      <c r="R691" s="26"/>
      <c r="S691" s="26"/>
      <c r="T691" s="26"/>
    </row>
    <row r="692" spans="1:20" ht="11.25" customHeight="1">
      <c r="A692" s="26"/>
      <c r="B692" s="26"/>
      <c r="C692" s="26"/>
      <c r="D692" s="26"/>
      <c r="E692" s="26"/>
      <c r="F692" s="26"/>
      <c r="G692" s="26"/>
      <c r="H692" s="26"/>
      <c r="I692" s="27"/>
      <c r="J692" s="26"/>
      <c r="K692" s="26"/>
      <c r="L692" s="26"/>
      <c r="M692" s="26"/>
      <c r="N692" s="26"/>
      <c r="O692" s="26"/>
      <c r="P692" s="26"/>
      <c r="Q692" s="26"/>
      <c r="R692" s="26"/>
      <c r="S692" s="26"/>
      <c r="T692" s="26"/>
    </row>
    <row r="693" spans="1:20" ht="11.25" customHeight="1">
      <c r="A693" s="26"/>
      <c r="B693" s="26"/>
      <c r="C693" s="26"/>
      <c r="D693" s="26"/>
      <c r="E693" s="26"/>
      <c r="F693" s="26"/>
      <c r="G693" s="26"/>
      <c r="H693" s="26"/>
      <c r="I693" s="27"/>
      <c r="J693" s="26"/>
      <c r="K693" s="26"/>
      <c r="L693" s="26"/>
      <c r="M693" s="26"/>
      <c r="N693" s="26"/>
      <c r="O693" s="26"/>
      <c r="P693" s="26"/>
      <c r="Q693" s="26"/>
      <c r="R693" s="26"/>
      <c r="S693" s="26"/>
      <c r="T693" s="26"/>
    </row>
    <row r="694" spans="1:20" ht="11.25" customHeight="1">
      <c r="A694" s="26"/>
      <c r="B694" s="26"/>
      <c r="C694" s="26"/>
      <c r="D694" s="26"/>
      <c r="E694" s="26"/>
      <c r="F694" s="26"/>
      <c r="G694" s="26"/>
      <c r="H694" s="26"/>
      <c r="I694" s="27"/>
      <c r="J694" s="26"/>
      <c r="K694" s="26"/>
      <c r="L694" s="26"/>
      <c r="M694" s="26"/>
      <c r="N694" s="26"/>
      <c r="O694" s="26"/>
      <c r="P694" s="26"/>
      <c r="Q694" s="26"/>
      <c r="R694" s="26"/>
      <c r="S694" s="26"/>
      <c r="T694" s="26"/>
    </row>
    <row r="695" spans="1:20" ht="11.25" customHeight="1">
      <c r="A695" s="26"/>
      <c r="B695" s="26"/>
      <c r="C695" s="26"/>
      <c r="D695" s="26"/>
      <c r="E695" s="26"/>
      <c r="F695" s="26"/>
      <c r="G695" s="26"/>
      <c r="H695" s="26"/>
      <c r="I695" s="27"/>
      <c r="J695" s="26"/>
      <c r="K695" s="26"/>
      <c r="L695" s="26"/>
      <c r="M695" s="26"/>
      <c r="N695" s="26"/>
      <c r="O695" s="26"/>
      <c r="P695" s="26"/>
      <c r="Q695" s="26"/>
      <c r="R695" s="26"/>
      <c r="S695" s="26"/>
      <c r="T695" s="26"/>
    </row>
    <row r="696" spans="1:20" ht="11.25" customHeight="1">
      <c r="A696" s="26"/>
      <c r="B696" s="26"/>
      <c r="C696" s="26"/>
      <c r="D696" s="26"/>
      <c r="E696" s="26"/>
      <c r="F696" s="26"/>
      <c r="G696" s="26"/>
      <c r="H696" s="26"/>
      <c r="I696" s="27"/>
      <c r="J696" s="26"/>
      <c r="K696" s="26"/>
      <c r="L696" s="26"/>
      <c r="M696" s="26"/>
      <c r="N696" s="26"/>
      <c r="O696" s="26"/>
      <c r="P696" s="26"/>
      <c r="Q696" s="26"/>
      <c r="R696" s="26"/>
      <c r="S696" s="26"/>
      <c r="T696" s="26"/>
    </row>
    <row r="697" spans="1:20" ht="11.25" customHeight="1">
      <c r="A697" s="26"/>
      <c r="B697" s="26"/>
      <c r="C697" s="26"/>
      <c r="D697" s="26"/>
      <c r="E697" s="26"/>
      <c r="F697" s="26"/>
      <c r="G697" s="26"/>
      <c r="H697" s="26"/>
      <c r="I697" s="27"/>
      <c r="J697" s="26"/>
      <c r="K697" s="26"/>
      <c r="L697" s="26"/>
      <c r="M697" s="26"/>
      <c r="N697" s="26"/>
      <c r="O697" s="26"/>
      <c r="P697" s="26"/>
      <c r="Q697" s="26"/>
      <c r="R697" s="26"/>
      <c r="S697" s="26"/>
      <c r="T697" s="26"/>
    </row>
    <row r="698" spans="1:20" ht="11.25" customHeight="1">
      <c r="A698" s="26"/>
      <c r="B698" s="26"/>
      <c r="C698" s="26"/>
      <c r="D698" s="26"/>
      <c r="E698" s="26"/>
      <c r="F698" s="26"/>
      <c r="G698" s="26"/>
      <c r="H698" s="26"/>
      <c r="I698" s="27"/>
      <c r="J698" s="26"/>
      <c r="K698" s="26"/>
      <c r="L698" s="26"/>
      <c r="M698" s="26"/>
      <c r="N698" s="26"/>
      <c r="O698" s="26"/>
      <c r="P698" s="26"/>
      <c r="Q698" s="26"/>
      <c r="R698" s="26"/>
      <c r="S698" s="26"/>
      <c r="T698" s="26"/>
    </row>
    <row r="699" spans="1:20" ht="11.25" customHeight="1">
      <c r="A699" s="26"/>
      <c r="B699" s="26"/>
      <c r="C699" s="26"/>
      <c r="D699" s="26"/>
      <c r="E699" s="26"/>
      <c r="F699" s="26"/>
      <c r="G699" s="26"/>
      <c r="H699" s="26"/>
      <c r="I699" s="27"/>
      <c r="J699" s="26"/>
      <c r="K699" s="26"/>
      <c r="L699" s="26"/>
      <c r="M699" s="26"/>
      <c r="N699" s="26"/>
      <c r="O699" s="26"/>
      <c r="P699" s="26"/>
      <c r="Q699" s="26"/>
      <c r="R699" s="26"/>
      <c r="S699" s="26"/>
      <c r="T699" s="26"/>
    </row>
    <row r="700" spans="1:20" ht="11.25" customHeight="1">
      <c r="A700" s="26"/>
      <c r="B700" s="26"/>
      <c r="C700" s="26"/>
      <c r="D700" s="26"/>
      <c r="E700" s="26"/>
      <c r="F700" s="26"/>
      <c r="G700" s="26"/>
      <c r="H700" s="26"/>
      <c r="I700" s="27"/>
      <c r="J700" s="26"/>
      <c r="K700" s="26"/>
      <c r="L700" s="26"/>
      <c r="M700" s="26"/>
      <c r="N700" s="26"/>
      <c r="O700" s="26"/>
      <c r="P700" s="26"/>
      <c r="Q700" s="26"/>
      <c r="R700" s="26"/>
      <c r="S700" s="26"/>
      <c r="T700" s="26"/>
    </row>
    <row r="701" spans="1:20" ht="11.25" customHeight="1">
      <c r="A701" s="26"/>
      <c r="B701" s="26"/>
      <c r="C701" s="26"/>
      <c r="D701" s="26"/>
      <c r="E701" s="26"/>
      <c r="F701" s="26"/>
      <c r="G701" s="26"/>
      <c r="H701" s="26"/>
      <c r="I701" s="27"/>
      <c r="J701" s="26"/>
      <c r="K701" s="26"/>
      <c r="L701" s="26"/>
      <c r="M701" s="26"/>
      <c r="N701" s="26"/>
      <c r="O701" s="26"/>
      <c r="P701" s="26"/>
      <c r="Q701" s="26"/>
      <c r="R701" s="26"/>
      <c r="S701" s="26"/>
      <c r="T701" s="26"/>
    </row>
    <row r="702" spans="1:20" ht="11.25" customHeight="1">
      <c r="A702" s="26"/>
      <c r="B702" s="26"/>
      <c r="C702" s="26"/>
      <c r="D702" s="26"/>
      <c r="E702" s="26"/>
      <c r="F702" s="26"/>
      <c r="G702" s="26"/>
      <c r="H702" s="26"/>
      <c r="I702" s="27"/>
      <c r="J702" s="26"/>
      <c r="K702" s="26"/>
      <c r="L702" s="26"/>
      <c r="M702" s="26"/>
      <c r="N702" s="26"/>
      <c r="O702" s="26"/>
      <c r="P702" s="26"/>
      <c r="Q702" s="26"/>
      <c r="R702" s="26"/>
      <c r="S702" s="26"/>
      <c r="T702" s="26"/>
    </row>
    <row r="703" spans="1:20" ht="11.25" customHeight="1">
      <c r="A703" s="26"/>
      <c r="B703" s="26"/>
      <c r="C703" s="26"/>
      <c r="D703" s="26"/>
      <c r="E703" s="26"/>
      <c r="F703" s="26"/>
      <c r="G703" s="26"/>
      <c r="H703" s="26"/>
      <c r="I703" s="27"/>
      <c r="J703" s="26"/>
      <c r="K703" s="26"/>
      <c r="L703" s="26"/>
      <c r="M703" s="26"/>
      <c r="N703" s="26"/>
      <c r="O703" s="26"/>
      <c r="P703" s="26"/>
      <c r="Q703" s="26"/>
      <c r="R703" s="26"/>
      <c r="S703" s="26"/>
      <c r="T703" s="26"/>
    </row>
    <row r="704" spans="1:20" ht="11.25" customHeight="1">
      <c r="A704" s="26"/>
      <c r="B704" s="26"/>
      <c r="C704" s="26"/>
      <c r="D704" s="26"/>
      <c r="E704" s="26"/>
      <c r="F704" s="26"/>
      <c r="G704" s="26"/>
      <c r="H704" s="26"/>
      <c r="I704" s="27"/>
      <c r="J704" s="26"/>
      <c r="K704" s="26"/>
      <c r="L704" s="26"/>
      <c r="M704" s="26"/>
      <c r="N704" s="26"/>
      <c r="O704" s="26"/>
      <c r="P704" s="26"/>
      <c r="Q704" s="26"/>
      <c r="R704" s="26"/>
      <c r="S704" s="26"/>
      <c r="T704" s="26"/>
    </row>
    <row r="705" spans="1:20" ht="11.25" customHeight="1">
      <c r="A705" s="26"/>
      <c r="B705" s="26"/>
      <c r="C705" s="26"/>
      <c r="D705" s="26"/>
      <c r="E705" s="26"/>
      <c r="F705" s="26"/>
      <c r="G705" s="26"/>
      <c r="H705" s="26"/>
      <c r="I705" s="27"/>
      <c r="J705" s="26"/>
      <c r="K705" s="26"/>
      <c r="L705" s="26"/>
      <c r="M705" s="26"/>
      <c r="N705" s="26"/>
      <c r="O705" s="26"/>
      <c r="P705" s="26"/>
      <c r="Q705" s="26"/>
      <c r="R705" s="26"/>
      <c r="S705" s="26"/>
      <c r="T705" s="26"/>
    </row>
    <row r="706" spans="1:20" ht="11.25" customHeight="1">
      <c r="A706" s="26"/>
      <c r="B706" s="26"/>
      <c r="C706" s="26"/>
      <c r="D706" s="26"/>
      <c r="E706" s="26"/>
      <c r="F706" s="26"/>
      <c r="G706" s="26"/>
      <c r="H706" s="26"/>
      <c r="I706" s="27"/>
      <c r="J706" s="26"/>
      <c r="K706" s="26"/>
      <c r="L706" s="26"/>
      <c r="M706" s="26"/>
      <c r="N706" s="26"/>
      <c r="O706" s="26"/>
      <c r="P706" s="26"/>
      <c r="Q706" s="26"/>
      <c r="R706" s="26"/>
      <c r="S706" s="26"/>
      <c r="T706" s="26"/>
    </row>
    <row r="707" spans="1:20" ht="11.25" customHeight="1">
      <c r="A707" s="26"/>
      <c r="B707" s="26"/>
      <c r="C707" s="26"/>
      <c r="D707" s="26"/>
      <c r="E707" s="26"/>
      <c r="F707" s="26"/>
      <c r="G707" s="26"/>
      <c r="H707" s="26"/>
      <c r="I707" s="27"/>
      <c r="J707" s="26"/>
      <c r="K707" s="26"/>
      <c r="L707" s="26"/>
      <c r="M707" s="26"/>
      <c r="N707" s="26"/>
      <c r="O707" s="26"/>
      <c r="P707" s="26"/>
      <c r="Q707" s="26"/>
      <c r="R707" s="26"/>
      <c r="S707" s="26"/>
      <c r="T707" s="26"/>
    </row>
    <row r="708" spans="1:20" ht="11.25" customHeight="1">
      <c r="A708" s="26"/>
      <c r="B708" s="26"/>
      <c r="C708" s="26"/>
      <c r="D708" s="26"/>
      <c r="E708" s="26"/>
      <c r="F708" s="26"/>
      <c r="G708" s="26"/>
      <c r="H708" s="26"/>
      <c r="I708" s="27"/>
      <c r="J708" s="26"/>
      <c r="K708" s="26"/>
      <c r="L708" s="26"/>
      <c r="M708" s="26"/>
      <c r="N708" s="26"/>
      <c r="O708" s="26"/>
      <c r="P708" s="26"/>
      <c r="Q708" s="26"/>
      <c r="R708" s="26"/>
      <c r="S708" s="26"/>
      <c r="T708" s="26"/>
    </row>
    <row r="709" spans="1:20" ht="11.25" customHeight="1">
      <c r="A709" s="26"/>
      <c r="B709" s="26"/>
      <c r="C709" s="26"/>
      <c r="D709" s="26"/>
      <c r="E709" s="26"/>
      <c r="F709" s="26"/>
      <c r="G709" s="26"/>
      <c r="H709" s="26"/>
      <c r="I709" s="27"/>
      <c r="J709" s="26"/>
      <c r="K709" s="26"/>
      <c r="L709" s="26"/>
      <c r="M709" s="26"/>
      <c r="N709" s="26"/>
      <c r="O709" s="26"/>
      <c r="P709" s="26"/>
      <c r="Q709" s="26"/>
      <c r="R709" s="26"/>
      <c r="S709" s="26"/>
      <c r="T709" s="26"/>
    </row>
    <row r="710" spans="1:20" ht="11.25" customHeight="1">
      <c r="A710" s="26"/>
      <c r="B710" s="26"/>
      <c r="C710" s="26"/>
      <c r="D710" s="26"/>
      <c r="E710" s="26"/>
      <c r="F710" s="26"/>
      <c r="G710" s="26"/>
      <c r="H710" s="26"/>
      <c r="I710" s="27"/>
      <c r="J710" s="26"/>
      <c r="K710" s="26"/>
      <c r="L710" s="26"/>
      <c r="M710" s="26"/>
      <c r="N710" s="26"/>
      <c r="O710" s="26"/>
      <c r="P710" s="26"/>
      <c r="Q710" s="26"/>
      <c r="R710" s="26"/>
      <c r="S710" s="26"/>
      <c r="T710" s="26"/>
    </row>
    <row r="711" spans="1:20" ht="11.25" customHeight="1">
      <c r="A711" s="26"/>
      <c r="B711" s="26"/>
      <c r="C711" s="26"/>
      <c r="D711" s="26"/>
      <c r="E711" s="26"/>
      <c r="F711" s="26"/>
      <c r="G711" s="26"/>
      <c r="H711" s="26"/>
      <c r="I711" s="27"/>
      <c r="J711" s="26"/>
      <c r="K711" s="26"/>
      <c r="L711" s="26"/>
      <c r="M711" s="26"/>
      <c r="N711" s="26"/>
      <c r="O711" s="26"/>
      <c r="P711" s="26"/>
      <c r="Q711" s="26"/>
      <c r="R711" s="26"/>
      <c r="S711" s="26"/>
      <c r="T711" s="26"/>
    </row>
    <row r="712" spans="1:20" ht="11.25" customHeight="1">
      <c r="A712" s="26"/>
      <c r="B712" s="26"/>
      <c r="C712" s="26"/>
      <c r="D712" s="26"/>
      <c r="E712" s="26"/>
      <c r="F712" s="26"/>
      <c r="G712" s="26"/>
      <c r="H712" s="26"/>
      <c r="I712" s="27"/>
      <c r="J712" s="26"/>
      <c r="K712" s="26"/>
      <c r="L712" s="26"/>
      <c r="M712" s="26"/>
      <c r="N712" s="26"/>
      <c r="O712" s="26"/>
      <c r="P712" s="26"/>
      <c r="Q712" s="26"/>
      <c r="R712" s="26"/>
      <c r="S712" s="26"/>
      <c r="T712" s="26"/>
    </row>
    <row r="713" spans="1:20" ht="11.25" customHeight="1">
      <c r="A713" s="26"/>
      <c r="B713" s="26"/>
      <c r="C713" s="26"/>
      <c r="D713" s="26"/>
      <c r="E713" s="26"/>
      <c r="F713" s="26"/>
      <c r="G713" s="26"/>
      <c r="H713" s="26"/>
      <c r="I713" s="27"/>
      <c r="J713" s="26"/>
      <c r="K713" s="26"/>
      <c r="L713" s="26"/>
      <c r="M713" s="26"/>
      <c r="N713" s="26"/>
      <c r="O713" s="26"/>
      <c r="P713" s="26"/>
      <c r="Q713" s="26"/>
      <c r="R713" s="26"/>
      <c r="S713" s="26"/>
      <c r="T713" s="26"/>
    </row>
    <row r="714" spans="1:20" ht="11.25" customHeight="1">
      <c r="A714" s="26"/>
      <c r="B714" s="26"/>
      <c r="C714" s="26"/>
      <c r="D714" s="26"/>
      <c r="E714" s="26"/>
      <c r="F714" s="26"/>
      <c r="G714" s="26"/>
      <c r="H714" s="26"/>
      <c r="I714" s="27"/>
      <c r="J714" s="26"/>
      <c r="K714" s="26"/>
      <c r="L714" s="26"/>
      <c r="M714" s="26"/>
      <c r="N714" s="26"/>
      <c r="O714" s="26"/>
      <c r="P714" s="26"/>
      <c r="Q714" s="26"/>
      <c r="R714" s="26"/>
      <c r="S714" s="26"/>
      <c r="T714" s="26"/>
    </row>
    <row r="715" spans="1:20" ht="11.25" customHeight="1">
      <c r="A715" s="26"/>
      <c r="B715" s="26"/>
      <c r="C715" s="26"/>
      <c r="D715" s="26"/>
      <c r="E715" s="26"/>
      <c r="F715" s="26"/>
      <c r="G715" s="26"/>
      <c r="H715" s="26"/>
      <c r="I715" s="27"/>
      <c r="J715" s="26"/>
      <c r="K715" s="26"/>
      <c r="L715" s="26"/>
      <c r="M715" s="26"/>
      <c r="N715" s="26"/>
      <c r="O715" s="26"/>
      <c r="P715" s="26"/>
      <c r="Q715" s="26"/>
      <c r="R715" s="26"/>
      <c r="S715" s="26"/>
      <c r="T715" s="26"/>
    </row>
    <row r="716" spans="1:20" ht="11.25" customHeight="1">
      <c r="A716" s="26"/>
      <c r="B716" s="26"/>
      <c r="C716" s="26"/>
      <c r="D716" s="26"/>
      <c r="E716" s="26"/>
      <c r="F716" s="26"/>
      <c r="G716" s="26"/>
      <c r="H716" s="26"/>
      <c r="I716" s="27"/>
      <c r="J716" s="26"/>
      <c r="K716" s="26"/>
      <c r="L716" s="26"/>
      <c r="M716" s="26"/>
      <c r="N716" s="26"/>
      <c r="O716" s="26"/>
      <c r="P716" s="26"/>
      <c r="Q716" s="26"/>
      <c r="R716" s="26"/>
      <c r="S716" s="26"/>
      <c r="T716" s="26"/>
    </row>
    <row r="717" spans="1:20" ht="11.25" customHeight="1">
      <c r="A717" s="26"/>
      <c r="B717" s="26"/>
      <c r="C717" s="26"/>
      <c r="D717" s="26"/>
      <c r="E717" s="26"/>
      <c r="F717" s="26"/>
      <c r="G717" s="26"/>
      <c r="H717" s="26"/>
      <c r="I717" s="27"/>
      <c r="J717" s="26"/>
      <c r="K717" s="26"/>
      <c r="L717" s="26"/>
      <c r="M717" s="26"/>
      <c r="N717" s="26"/>
      <c r="O717" s="26"/>
      <c r="P717" s="26"/>
      <c r="Q717" s="26"/>
      <c r="R717" s="26"/>
      <c r="S717" s="26"/>
      <c r="T717" s="26"/>
    </row>
    <row r="718" spans="1:20" ht="11.25" customHeight="1">
      <c r="A718" s="26"/>
      <c r="B718" s="26"/>
      <c r="C718" s="26"/>
      <c r="D718" s="26"/>
      <c r="E718" s="26"/>
      <c r="F718" s="26"/>
      <c r="G718" s="26"/>
      <c r="H718" s="26"/>
      <c r="I718" s="27"/>
      <c r="J718" s="26"/>
      <c r="K718" s="26"/>
      <c r="L718" s="26"/>
      <c r="M718" s="26"/>
      <c r="N718" s="26"/>
      <c r="O718" s="26"/>
      <c r="P718" s="26"/>
      <c r="Q718" s="26"/>
      <c r="R718" s="26"/>
      <c r="S718" s="26"/>
      <c r="T718" s="26"/>
    </row>
    <row r="719" spans="1:20" ht="11.25" customHeight="1">
      <c r="A719" s="26"/>
      <c r="B719" s="26"/>
      <c r="C719" s="26"/>
      <c r="D719" s="26"/>
      <c r="E719" s="26"/>
      <c r="F719" s="26"/>
      <c r="G719" s="26"/>
      <c r="H719" s="26"/>
      <c r="I719" s="27"/>
      <c r="J719" s="26"/>
      <c r="K719" s="26"/>
      <c r="L719" s="26"/>
      <c r="M719" s="26"/>
      <c r="N719" s="26"/>
      <c r="O719" s="26"/>
      <c r="P719" s="26"/>
      <c r="Q719" s="26"/>
      <c r="R719" s="26"/>
      <c r="S719" s="26"/>
      <c r="T719" s="26"/>
    </row>
    <row r="720" spans="1:20" ht="11.25" customHeight="1">
      <c r="A720" s="26"/>
      <c r="B720" s="26"/>
      <c r="C720" s="26"/>
      <c r="D720" s="26"/>
      <c r="E720" s="26"/>
      <c r="F720" s="26"/>
      <c r="G720" s="26"/>
      <c r="H720" s="26"/>
      <c r="I720" s="27"/>
      <c r="J720" s="26"/>
      <c r="K720" s="26"/>
      <c r="L720" s="26"/>
      <c r="M720" s="26"/>
      <c r="N720" s="26"/>
      <c r="O720" s="26"/>
      <c r="P720" s="26"/>
      <c r="Q720" s="26"/>
      <c r="R720" s="26"/>
      <c r="S720" s="26"/>
      <c r="T720" s="26"/>
    </row>
    <row r="721" spans="1:20" ht="11.25" customHeight="1">
      <c r="A721" s="26"/>
      <c r="B721" s="26"/>
      <c r="C721" s="26"/>
      <c r="D721" s="26"/>
      <c r="E721" s="26"/>
      <c r="F721" s="26"/>
      <c r="G721" s="26"/>
      <c r="H721" s="26"/>
      <c r="I721" s="27"/>
      <c r="J721" s="26"/>
      <c r="K721" s="26"/>
      <c r="L721" s="26"/>
      <c r="M721" s="26"/>
      <c r="N721" s="26"/>
      <c r="O721" s="26"/>
      <c r="P721" s="26"/>
      <c r="Q721" s="26"/>
      <c r="R721" s="26"/>
      <c r="S721" s="26"/>
      <c r="T721" s="26"/>
    </row>
    <row r="722" spans="1:20" ht="11.25" customHeight="1">
      <c r="A722" s="26"/>
      <c r="B722" s="26"/>
      <c r="C722" s="26"/>
      <c r="D722" s="26"/>
      <c r="E722" s="26"/>
      <c r="F722" s="26"/>
      <c r="G722" s="26"/>
      <c r="H722" s="26"/>
      <c r="I722" s="27"/>
      <c r="J722" s="26"/>
      <c r="K722" s="26"/>
      <c r="L722" s="26"/>
      <c r="M722" s="26"/>
      <c r="N722" s="26"/>
      <c r="O722" s="26"/>
      <c r="P722" s="26"/>
      <c r="Q722" s="26"/>
      <c r="R722" s="26"/>
      <c r="S722" s="26"/>
      <c r="T722" s="26"/>
    </row>
    <row r="723" spans="1:20" ht="11.25" customHeight="1">
      <c r="A723" s="26"/>
      <c r="B723" s="26"/>
      <c r="C723" s="26"/>
      <c r="D723" s="26"/>
      <c r="E723" s="26"/>
      <c r="F723" s="26"/>
      <c r="G723" s="26"/>
      <c r="H723" s="26"/>
      <c r="I723" s="27"/>
      <c r="J723" s="26"/>
      <c r="K723" s="26"/>
      <c r="L723" s="26"/>
      <c r="M723" s="26"/>
      <c r="N723" s="26"/>
      <c r="O723" s="26"/>
      <c r="P723" s="26"/>
      <c r="Q723" s="26"/>
      <c r="R723" s="26"/>
      <c r="S723" s="26"/>
      <c r="T723" s="26"/>
    </row>
    <row r="724" spans="1:20" ht="11.25" customHeight="1">
      <c r="A724" s="26"/>
      <c r="B724" s="26"/>
      <c r="C724" s="26"/>
      <c r="D724" s="26"/>
      <c r="E724" s="26"/>
      <c r="F724" s="26"/>
      <c r="G724" s="26"/>
      <c r="H724" s="26"/>
      <c r="I724" s="27"/>
      <c r="J724" s="26"/>
      <c r="K724" s="26"/>
      <c r="L724" s="26"/>
      <c r="M724" s="26"/>
      <c r="N724" s="26"/>
      <c r="O724" s="26"/>
      <c r="P724" s="26"/>
      <c r="Q724" s="26"/>
      <c r="R724" s="26"/>
      <c r="S724" s="26"/>
      <c r="T724" s="26"/>
    </row>
    <row r="725" spans="1:20" ht="11.25" customHeight="1">
      <c r="A725" s="26"/>
      <c r="B725" s="26"/>
      <c r="C725" s="26"/>
      <c r="D725" s="26"/>
      <c r="E725" s="26"/>
      <c r="F725" s="26"/>
      <c r="G725" s="26"/>
      <c r="H725" s="26"/>
      <c r="I725" s="27"/>
      <c r="J725" s="26"/>
      <c r="K725" s="26"/>
      <c r="L725" s="26"/>
      <c r="M725" s="26"/>
      <c r="N725" s="26"/>
      <c r="O725" s="26"/>
      <c r="P725" s="26"/>
      <c r="Q725" s="26"/>
      <c r="R725" s="26"/>
      <c r="S725" s="26"/>
      <c r="T725" s="26"/>
    </row>
    <row r="726" spans="1:20" ht="11.25" customHeight="1">
      <c r="A726" s="26"/>
      <c r="B726" s="26"/>
      <c r="C726" s="26"/>
      <c r="D726" s="26"/>
      <c r="E726" s="26"/>
      <c r="F726" s="26"/>
      <c r="G726" s="26"/>
      <c r="H726" s="26"/>
      <c r="I726" s="27"/>
      <c r="J726" s="26"/>
      <c r="K726" s="26"/>
      <c r="L726" s="26"/>
      <c r="M726" s="26"/>
      <c r="N726" s="26"/>
      <c r="O726" s="26"/>
      <c r="P726" s="26"/>
      <c r="Q726" s="26"/>
      <c r="R726" s="26"/>
      <c r="S726" s="26"/>
      <c r="T726" s="26"/>
    </row>
    <row r="727" spans="1:20" ht="11.25" customHeight="1">
      <c r="A727" s="26"/>
      <c r="B727" s="26"/>
      <c r="C727" s="26"/>
      <c r="D727" s="26"/>
      <c r="E727" s="26"/>
      <c r="F727" s="26"/>
      <c r="G727" s="26"/>
      <c r="H727" s="26"/>
      <c r="I727" s="27"/>
      <c r="J727" s="26"/>
      <c r="K727" s="26"/>
      <c r="L727" s="26"/>
      <c r="M727" s="26"/>
      <c r="N727" s="26"/>
      <c r="O727" s="26"/>
      <c r="P727" s="26"/>
      <c r="Q727" s="26"/>
      <c r="R727" s="26"/>
      <c r="S727" s="26"/>
      <c r="T727" s="26"/>
    </row>
    <row r="728" spans="1:20" ht="11.25" customHeight="1">
      <c r="A728" s="26"/>
      <c r="B728" s="26"/>
      <c r="C728" s="26"/>
      <c r="D728" s="26"/>
      <c r="E728" s="26"/>
      <c r="F728" s="26"/>
      <c r="G728" s="26"/>
      <c r="H728" s="26"/>
      <c r="I728" s="27"/>
      <c r="J728" s="26"/>
      <c r="K728" s="26"/>
      <c r="L728" s="26"/>
      <c r="M728" s="26"/>
      <c r="N728" s="26"/>
      <c r="O728" s="26"/>
      <c r="P728" s="26"/>
      <c r="Q728" s="26"/>
      <c r="R728" s="26"/>
      <c r="S728" s="26"/>
      <c r="T728" s="26"/>
    </row>
    <row r="729" spans="1:20" ht="11.25" customHeight="1">
      <c r="A729" s="26"/>
      <c r="B729" s="26"/>
      <c r="C729" s="26"/>
      <c r="D729" s="26"/>
      <c r="E729" s="26"/>
      <c r="F729" s="26"/>
      <c r="G729" s="26"/>
      <c r="H729" s="26"/>
      <c r="I729" s="27"/>
      <c r="J729" s="26"/>
      <c r="K729" s="26"/>
      <c r="L729" s="26"/>
      <c r="M729" s="26"/>
      <c r="N729" s="26"/>
      <c r="O729" s="26"/>
      <c r="P729" s="26"/>
      <c r="Q729" s="26"/>
      <c r="R729" s="26"/>
      <c r="S729" s="26"/>
      <c r="T729" s="26"/>
    </row>
    <row r="730" spans="1:20" ht="11.25" customHeight="1">
      <c r="A730" s="26"/>
      <c r="B730" s="26"/>
      <c r="C730" s="26"/>
      <c r="D730" s="26"/>
      <c r="E730" s="26"/>
      <c r="F730" s="26"/>
      <c r="G730" s="26"/>
      <c r="H730" s="26"/>
      <c r="I730" s="27"/>
      <c r="J730" s="26"/>
      <c r="K730" s="26"/>
      <c r="L730" s="26"/>
      <c r="M730" s="26"/>
      <c r="N730" s="26"/>
      <c r="O730" s="26"/>
      <c r="P730" s="26"/>
      <c r="Q730" s="26"/>
      <c r="R730" s="26"/>
      <c r="S730" s="26"/>
      <c r="T730" s="26"/>
    </row>
    <row r="731" spans="1:20" ht="11.25" customHeight="1">
      <c r="A731" s="26"/>
      <c r="B731" s="26"/>
      <c r="C731" s="26"/>
      <c r="D731" s="26"/>
      <c r="E731" s="26"/>
      <c r="F731" s="26"/>
      <c r="G731" s="26"/>
      <c r="H731" s="26"/>
      <c r="I731" s="27"/>
      <c r="J731" s="26"/>
      <c r="K731" s="26"/>
      <c r="L731" s="26"/>
      <c r="M731" s="26"/>
      <c r="N731" s="26"/>
      <c r="O731" s="26"/>
      <c r="P731" s="26"/>
      <c r="Q731" s="26"/>
      <c r="R731" s="26"/>
      <c r="S731" s="26"/>
      <c r="T731" s="26"/>
    </row>
    <row r="732" spans="1:20" ht="11.25" customHeight="1">
      <c r="A732" s="26"/>
      <c r="B732" s="26"/>
      <c r="C732" s="26"/>
      <c r="D732" s="26"/>
      <c r="E732" s="26"/>
      <c r="F732" s="26"/>
      <c r="G732" s="26"/>
      <c r="H732" s="26"/>
      <c r="I732" s="27"/>
      <c r="J732" s="26"/>
      <c r="K732" s="26"/>
      <c r="L732" s="26"/>
      <c r="M732" s="26"/>
      <c r="N732" s="26"/>
      <c r="O732" s="26"/>
      <c r="P732" s="26"/>
      <c r="Q732" s="26"/>
      <c r="R732" s="26"/>
      <c r="S732" s="26"/>
      <c r="T732" s="26"/>
    </row>
    <row r="733" spans="1:20" ht="11.25" customHeight="1">
      <c r="A733" s="26"/>
      <c r="B733" s="26"/>
      <c r="C733" s="26"/>
      <c r="D733" s="26"/>
      <c r="E733" s="26"/>
      <c r="F733" s="26"/>
      <c r="G733" s="26"/>
      <c r="H733" s="26"/>
      <c r="I733" s="27"/>
      <c r="J733" s="26"/>
      <c r="K733" s="26"/>
      <c r="L733" s="26"/>
      <c r="M733" s="26"/>
      <c r="N733" s="26"/>
      <c r="O733" s="26"/>
      <c r="P733" s="26"/>
      <c r="Q733" s="26"/>
      <c r="R733" s="26"/>
      <c r="S733" s="26"/>
      <c r="T733" s="26"/>
    </row>
    <row r="734" spans="1:20" ht="11.25" customHeight="1">
      <c r="A734" s="26"/>
      <c r="B734" s="26"/>
      <c r="C734" s="26"/>
      <c r="D734" s="26"/>
      <c r="E734" s="26"/>
      <c r="F734" s="26"/>
      <c r="G734" s="26"/>
      <c r="H734" s="26"/>
      <c r="I734" s="27"/>
      <c r="J734" s="26"/>
      <c r="K734" s="26"/>
      <c r="L734" s="26"/>
      <c r="M734" s="26"/>
      <c r="N734" s="26"/>
      <c r="O734" s="26"/>
      <c r="P734" s="26"/>
      <c r="Q734" s="26"/>
      <c r="R734" s="26"/>
      <c r="S734" s="26"/>
      <c r="T734" s="26"/>
    </row>
    <row r="735" spans="1:20" ht="11.25" customHeight="1">
      <c r="A735" s="26"/>
      <c r="B735" s="26"/>
      <c r="C735" s="26"/>
      <c r="D735" s="26"/>
      <c r="E735" s="26"/>
      <c r="F735" s="26"/>
      <c r="G735" s="26"/>
      <c r="H735" s="26"/>
      <c r="I735" s="27"/>
      <c r="J735" s="26"/>
      <c r="K735" s="26"/>
      <c r="L735" s="26"/>
      <c r="M735" s="26"/>
      <c r="N735" s="26"/>
      <c r="O735" s="26"/>
      <c r="P735" s="26"/>
      <c r="Q735" s="26"/>
      <c r="R735" s="26"/>
      <c r="S735" s="26"/>
      <c r="T735" s="26"/>
    </row>
    <row r="736" spans="1:20" ht="11.25" customHeight="1">
      <c r="A736" s="26"/>
      <c r="B736" s="26"/>
      <c r="C736" s="26"/>
      <c r="D736" s="26"/>
      <c r="E736" s="26"/>
      <c r="F736" s="26"/>
      <c r="G736" s="26"/>
      <c r="H736" s="26"/>
      <c r="I736" s="27"/>
      <c r="J736" s="26"/>
      <c r="K736" s="26"/>
      <c r="L736" s="26"/>
      <c r="M736" s="26"/>
      <c r="N736" s="26"/>
      <c r="O736" s="26"/>
      <c r="P736" s="26"/>
      <c r="Q736" s="26"/>
      <c r="R736" s="26"/>
      <c r="S736" s="26"/>
      <c r="T736" s="26"/>
    </row>
    <row r="737" spans="1:20" ht="11.25" customHeight="1">
      <c r="A737" s="26"/>
      <c r="B737" s="26"/>
      <c r="C737" s="26"/>
      <c r="D737" s="26"/>
      <c r="E737" s="26"/>
      <c r="F737" s="26"/>
      <c r="G737" s="26"/>
      <c r="H737" s="26"/>
      <c r="I737" s="27"/>
      <c r="J737" s="26"/>
      <c r="K737" s="26"/>
      <c r="L737" s="26"/>
      <c r="M737" s="26"/>
      <c r="N737" s="26"/>
      <c r="O737" s="26"/>
      <c r="P737" s="26"/>
      <c r="Q737" s="26"/>
      <c r="R737" s="26"/>
      <c r="S737" s="26"/>
      <c r="T737" s="26"/>
    </row>
    <row r="738" spans="1:20" ht="11.25" customHeight="1">
      <c r="A738" s="26"/>
      <c r="B738" s="26"/>
      <c r="C738" s="26"/>
      <c r="D738" s="26"/>
      <c r="E738" s="26"/>
      <c r="F738" s="26"/>
      <c r="G738" s="26"/>
      <c r="H738" s="26"/>
      <c r="I738" s="27"/>
      <c r="J738" s="26"/>
      <c r="K738" s="26"/>
      <c r="L738" s="26"/>
      <c r="M738" s="26"/>
      <c r="N738" s="26"/>
      <c r="O738" s="26"/>
      <c r="P738" s="26"/>
      <c r="Q738" s="26"/>
      <c r="R738" s="26"/>
      <c r="S738" s="26"/>
      <c r="T738" s="26"/>
    </row>
    <row r="739" spans="1:20" ht="11.25" customHeight="1">
      <c r="A739" s="26"/>
      <c r="B739" s="26"/>
      <c r="C739" s="26"/>
      <c r="D739" s="26"/>
      <c r="E739" s="26"/>
      <c r="F739" s="26"/>
      <c r="G739" s="26"/>
      <c r="H739" s="26"/>
      <c r="I739" s="27"/>
      <c r="J739" s="26"/>
      <c r="K739" s="26"/>
      <c r="L739" s="26"/>
      <c r="M739" s="26"/>
      <c r="N739" s="26"/>
      <c r="O739" s="26"/>
      <c r="P739" s="26"/>
      <c r="Q739" s="26"/>
      <c r="R739" s="26"/>
      <c r="S739" s="26"/>
      <c r="T739" s="26"/>
    </row>
    <row r="740" spans="1:20" ht="11.25" customHeight="1">
      <c r="A740" s="26"/>
      <c r="B740" s="26"/>
      <c r="C740" s="26"/>
      <c r="D740" s="26"/>
      <c r="E740" s="26"/>
      <c r="F740" s="26"/>
      <c r="G740" s="26"/>
      <c r="H740" s="26"/>
      <c r="I740" s="27"/>
      <c r="J740" s="26"/>
      <c r="K740" s="26"/>
      <c r="L740" s="26"/>
      <c r="M740" s="26"/>
      <c r="N740" s="26"/>
      <c r="O740" s="26"/>
      <c r="P740" s="26"/>
      <c r="Q740" s="26"/>
      <c r="R740" s="26"/>
      <c r="S740" s="26"/>
      <c r="T740" s="26"/>
    </row>
    <row r="741" spans="1:20" ht="11.25" customHeight="1">
      <c r="A741" s="26"/>
      <c r="B741" s="26"/>
      <c r="C741" s="26"/>
      <c r="D741" s="26"/>
      <c r="E741" s="26"/>
      <c r="F741" s="26"/>
      <c r="G741" s="26"/>
      <c r="H741" s="26"/>
      <c r="I741" s="27"/>
      <c r="J741" s="26"/>
      <c r="K741" s="26"/>
      <c r="L741" s="26"/>
      <c r="M741" s="26"/>
      <c r="N741" s="26"/>
      <c r="O741" s="26"/>
      <c r="P741" s="26"/>
      <c r="Q741" s="26"/>
      <c r="R741" s="26"/>
      <c r="S741" s="26"/>
      <c r="T741" s="26"/>
    </row>
    <row r="742" spans="1:20" ht="11.25" customHeight="1">
      <c r="A742" s="26"/>
      <c r="B742" s="26"/>
      <c r="C742" s="26"/>
      <c r="D742" s="26"/>
      <c r="E742" s="26"/>
      <c r="F742" s="26"/>
      <c r="G742" s="26"/>
      <c r="H742" s="26"/>
      <c r="I742" s="27"/>
      <c r="J742" s="26"/>
      <c r="K742" s="26"/>
      <c r="L742" s="26"/>
      <c r="M742" s="26"/>
      <c r="N742" s="26"/>
      <c r="O742" s="26"/>
      <c r="P742" s="26"/>
      <c r="Q742" s="26"/>
      <c r="R742" s="26"/>
      <c r="S742" s="26"/>
      <c r="T742" s="26"/>
    </row>
    <row r="743" spans="1:20" ht="11.25" customHeight="1">
      <c r="A743" s="26"/>
      <c r="B743" s="26"/>
      <c r="C743" s="26"/>
      <c r="D743" s="26"/>
      <c r="E743" s="26"/>
      <c r="F743" s="26"/>
      <c r="G743" s="26"/>
      <c r="H743" s="26"/>
      <c r="I743" s="27"/>
      <c r="J743" s="26"/>
      <c r="K743" s="26"/>
      <c r="L743" s="26"/>
      <c r="M743" s="26"/>
      <c r="N743" s="26"/>
      <c r="O743" s="26"/>
      <c r="P743" s="26"/>
      <c r="Q743" s="26"/>
      <c r="R743" s="26"/>
      <c r="S743" s="26"/>
      <c r="T743" s="26"/>
    </row>
    <row r="744" spans="1:20" ht="11.25" customHeight="1">
      <c r="A744" s="26"/>
      <c r="B744" s="26"/>
      <c r="C744" s="26"/>
      <c r="D744" s="26"/>
      <c r="E744" s="26"/>
      <c r="F744" s="26"/>
      <c r="G744" s="26"/>
      <c r="H744" s="26"/>
      <c r="I744" s="27"/>
      <c r="J744" s="26"/>
      <c r="K744" s="26"/>
      <c r="L744" s="26"/>
      <c r="M744" s="26"/>
      <c r="N744" s="26"/>
      <c r="O744" s="26"/>
      <c r="P744" s="26"/>
      <c r="Q744" s="26"/>
      <c r="R744" s="26"/>
      <c r="S744" s="26"/>
      <c r="T744" s="26"/>
    </row>
    <row r="745" spans="1:20" ht="11.25" customHeight="1">
      <c r="A745" s="26"/>
      <c r="B745" s="26"/>
      <c r="C745" s="26"/>
      <c r="D745" s="26"/>
      <c r="E745" s="26"/>
      <c r="F745" s="26"/>
      <c r="G745" s="26"/>
      <c r="H745" s="26"/>
      <c r="I745" s="27"/>
      <c r="J745" s="26"/>
      <c r="K745" s="26"/>
      <c r="L745" s="26"/>
      <c r="M745" s="26"/>
      <c r="N745" s="26"/>
      <c r="O745" s="26"/>
      <c r="P745" s="26"/>
      <c r="Q745" s="26"/>
      <c r="R745" s="26"/>
      <c r="S745" s="26"/>
      <c r="T745" s="26"/>
    </row>
    <row r="746" spans="1:20" ht="11.25" customHeight="1">
      <c r="A746" s="26"/>
      <c r="B746" s="26"/>
      <c r="C746" s="26"/>
      <c r="D746" s="26"/>
      <c r="E746" s="26"/>
      <c r="F746" s="26"/>
      <c r="G746" s="26"/>
      <c r="H746" s="26"/>
      <c r="I746" s="27"/>
      <c r="J746" s="26"/>
      <c r="K746" s="26"/>
      <c r="L746" s="26"/>
      <c r="M746" s="26"/>
      <c r="N746" s="26"/>
      <c r="O746" s="26"/>
      <c r="P746" s="26"/>
      <c r="Q746" s="26"/>
      <c r="R746" s="26"/>
      <c r="S746" s="26"/>
      <c r="T746" s="26"/>
    </row>
    <row r="747" spans="1:20" ht="11.25" customHeight="1">
      <c r="A747" s="26"/>
      <c r="B747" s="26"/>
      <c r="C747" s="26"/>
      <c r="D747" s="26"/>
      <c r="E747" s="26"/>
      <c r="F747" s="26"/>
      <c r="G747" s="26"/>
      <c r="H747" s="26"/>
      <c r="I747" s="27"/>
      <c r="J747" s="26"/>
      <c r="K747" s="26"/>
      <c r="L747" s="26"/>
      <c r="M747" s="26"/>
      <c r="N747" s="26"/>
      <c r="O747" s="26"/>
      <c r="P747" s="26"/>
      <c r="Q747" s="26"/>
      <c r="R747" s="26"/>
      <c r="S747" s="26"/>
      <c r="T747" s="26"/>
    </row>
    <row r="748" spans="1:20" ht="11.25" customHeight="1">
      <c r="A748" s="26"/>
      <c r="B748" s="26"/>
      <c r="C748" s="26"/>
      <c r="D748" s="26"/>
      <c r="E748" s="26"/>
      <c r="F748" s="26"/>
      <c r="G748" s="26"/>
      <c r="H748" s="26"/>
      <c r="I748" s="27"/>
      <c r="J748" s="26"/>
      <c r="K748" s="26"/>
      <c r="L748" s="26"/>
      <c r="M748" s="26"/>
      <c r="N748" s="26"/>
      <c r="O748" s="26"/>
      <c r="P748" s="26"/>
      <c r="Q748" s="26"/>
      <c r="R748" s="26"/>
      <c r="S748" s="26"/>
      <c r="T748" s="26"/>
    </row>
    <row r="749" spans="1:20" ht="11.25" customHeight="1">
      <c r="A749" s="26"/>
      <c r="B749" s="26"/>
      <c r="C749" s="26"/>
      <c r="D749" s="26"/>
      <c r="E749" s="26"/>
      <c r="F749" s="26"/>
      <c r="G749" s="26"/>
      <c r="H749" s="26"/>
      <c r="I749" s="27"/>
      <c r="J749" s="26"/>
      <c r="K749" s="26"/>
      <c r="L749" s="26"/>
      <c r="M749" s="26"/>
      <c r="N749" s="26"/>
      <c r="O749" s="26"/>
      <c r="P749" s="26"/>
      <c r="Q749" s="26"/>
      <c r="R749" s="26"/>
      <c r="S749" s="26"/>
      <c r="T749" s="26"/>
    </row>
    <row r="750" spans="1:20" ht="11.25" customHeight="1">
      <c r="A750" s="26"/>
      <c r="B750" s="26"/>
      <c r="C750" s="26"/>
      <c r="D750" s="26"/>
      <c r="E750" s="26"/>
      <c r="F750" s="26"/>
      <c r="G750" s="26"/>
      <c r="H750" s="26"/>
      <c r="I750" s="27"/>
      <c r="J750" s="26"/>
      <c r="K750" s="26"/>
      <c r="L750" s="26"/>
      <c r="M750" s="26"/>
      <c r="N750" s="26"/>
      <c r="O750" s="26"/>
      <c r="P750" s="26"/>
      <c r="Q750" s="26"/>
      <c r="R750" s="26"/>
      <c r="S750" s="26"/>
      <c r="T750" s="26"/>
    </row>
    <row r="751" spans="1:20" ht="11.25" customHeight="1">
      <c r="A751" s="26"/>
      <c r="B751" s="26"/>
      <c r="C751" s="26"/>
      <c r="D751" s="26"/>
      <c r="E751" s="26"/>
      <c r="F751" s="26"/>
      <c r="G751" s="26"/>
      <c r="H751" s="26"/>
      <c r="I751" s="27"/>
      <c r="J751" s="26"/>
      <c r="K751" s="26"/>
      <c r="L751" s="26"/>
      <c r="M751" s="26"/>
      <c r="N751" s="26"/>
      <c r="O751" s="26"/>
      <c r="P751" s="26"/>
      <c r="Q751" s="26"/>
      <c r="R751" s="26"/>
      <c r="S751" s="26"/>
      <c r="T751" s="26"/>
    </row>
    <row r="752" spans="1:20" ht="11.25" customHeight="1">
      <c r="A752" s="26"/>
      <c r="B752" s="26"/>
      <c r="C752" s="26"/>
      <c r="D752" s="26"/>
      <c r="E752" s="26"/>
      <c r="F752" s="26"/>
      <c r="G752" s="26"/>
      <c r="H752" s="26"/>
      <c r="I752" s="27"/>
      <c r="J752" s="26"/>
      <c r="K752" s="26"/>
      <c r="L752" s="26"/>
      <c r="M752" s="26"/>
      <c r="N752" s="26"/>
      <c r="O752" s="26"/>
      <c r="P752" s="26"/>
      <c r="Q752" s="26"/>
      <c r="R752" s="26"/>
      <c r="S752" s="26"/>
      <c r="T752" s="26"/>
    </row>
    <row r="753" spans="1:20" ht="11.25" customHeight="1">
      <c r="A753" s="26"/>
      <c r="B753" s="26"/>
      <c r="C753" s="26"/>
      <c r="D753" s="26"/>
      <c r="E753" s="26"/>
      <c r="F753" s="26"/>
      <c r="G753" s="26"/>
      <c r="H753" s="26"/>
      <c r="I753" s="27"/>
      <c r="J753" s="26"/>
      <c r="K753" s="26"/>
      <c r="L753" s="26"/>
      <c r="M753" s="26"/>
      <c r="N753" s="26"/>
      <c r="O753" s="26"/>
      <c r="P753" s="26"/>
      <c r="Q753" s="26"/>
      <c r="R753" s="26"/>
      <c r="S753" s="26"/>
      <c r="T753" s="26"/>
    </row>
    <row r="754" spans="1:20" ht="11.25" customHeight="1">
      <c r="A754" s="26"/>
      <c r="B754" s="26"/>
      <c r="C754" s="26"/>
      <c r="D754" s="26"/>
      <c r="E754" s="26"/>
      <c r="F754" s="26"/>
      <c r="G754" s="26"/>
      <c r="H754" s="26"/>
      <c r="I754" s="27"/>
      <c r="J754" s="26"/>
      <c r="K754" s="26"/>
      <c r="L754" s="26"/>
      <c r="M754" s="26"/>
      <c r="N754" s="26"/>
      <c r="O754" s="26"/>
      <c r="P754" s="26"/>
      <c r="Q754" s="26"/>
      <c r="R754" s="26"/>
      <c r="S754" s="26"/>
      <c r="T754" s="26"/>
    </row>
    <row r="755" spans="1:20" ht="11.25" customHeight="1">
      <c r="A755" s="26"/>
      <c r="B755" s="26"/>
      <c r="C755" s="26"/>
      <c r="D755" s="26"/>
      <c r="E755" s="26"/>
      <c r="F755" s="26"/>
      <c r="G755" s="26"/>
      <c r="H755" s="26"/>
      <c r="I755" s="27"/>
      <c r="J755" s="26"/>
      <c r="K755" s="26"/>
      <c r="L755" s="26"/>
      <c r="M755" s="26"/>
      <c r="N755" s="26"/>
      <c r="O755" s="26"/>
      <c r="P755" s="26"/>
      <c r="Q755" s="26"/>
      <c r="R755" s="26"/>
      <c r="S755" s="26"/>
      <c r="T755" s="26"/>
    </row>
    <row r="756" spans="1:20" ht="11.25" customHeight="1">
      <c r="A756" s="26"/>
      <c r="B756" s="26"/>
      <c r="C756" s="26"/>
      <c r="D756" s="26"/>
      <c r="E756" s="26"/>
      <c r="F756" s="26"/>
      <c r="G756" s="26"/>
      <c r="H756" s="26"/>
      <c r="I756" s="27"/>
      <c r="J756" s="26"/>
      <c r="K756" s="26"/>
      <c r="L756" s="26"/>
      <c r="M756" s="26"/>
      <c r="N756" s="26"/>
      <c r="O756" s="26"/>
      <c r="P756" s="26"/>
      <c r="Q756" s="26"/>
      <c r="R756" s="26"/>
      <c r="S756" s="26"/>
      <c r="T756" s="26"/>
    </row>
    <row r="757" spans="1:20" ht="11.25" customHeight="1">
      <c r="A757" s="26"/>
      <c r="B757" s="26"/>
      <c r="C757" s="26"/>
      <c r="D757" s="26"/>
      <c r="E757" s="26"/>
      <c r="F757" s="26"/>
      <c r="G757" s="26"/>
      <c r="H757" s="26"/>
      <c r="I757" s="27"/>
      <c r="J757" s="26"/>
      <c r="K757" s="26"/>
      <c r="L757" s="26"/>
      <c r="M757" s="26"/>
      <c r="N757" s="26"/>
      <c r="O757" s="26"/>
      <c r="P757" s="26"/>
      <c r="Q757" s="26"/>
      <c r="R757" s="26"/>
      <c r="S757" s="26"/>
      <c r="T757" s="26"/>
    </row>
    <row r="758" spans="1:20" ht="11.25" customHeight="1">
      <c r="A758" s="26"/>
      <c r="B758" s="26"/>
      <c r="C758" s="26"/>
      <c r="D758" s="26"/>
      <c r="E758" s="26"/>
      <c r="F758" s="26"/>
      <c r="G758" s="26"/>
      <c r="H758" s="26"/>
      <c r="I758" s="27"/>
      <c r="J758" s="26"/>
      <c r="K758" s="26"/>
      <c r="L758" s="26"/>
      <c r="M758" s="26"/>
      <c r="N758" s="26"/>
      <c r="O758" s="26"/>
      <c r="P758" s="26"/>
      <c r="Q758" s="26"/>
      <c r="R758" s="26"/>
      <c r="S758" s="26"/>
      <c r="T758" s="26"/>
    </row>
    <row r="759" spans="1:20" ht="11.25" customHeight="1">
      <c r="A759" s="26"/>
      <c r="B759" s="26"/>
      <c r="C759" s="26"/>
      <c r="D759" s="26"/>
      <c r="E759" s="26"/>
      <c r="F759" s="26"/>
      <c r="G759" s="26"/>
      <c r="H759" s="26"/>
      <c r="I759" s="27"/>
      <c r="J759" s="26"/>
      <c r="K759" s="26"/>
      <c r="L759" s="26"/>
      <c r="M759" s="26"/>
      <c r="N759" s="26"/>
      <c r="O759" s="26"/>
      <c r="P759" s="26"/>
      <c r="Q759" s="26"/>
      <c r="R759" s="26"/>
      <c r="S759" s="26"/>
      <c r="T759" s="26"/>
    </row>
    <row r="760" spans="1:20" ht="11.25" customHeight="1">
      <c r="A760" s="26"/>
      <c r="B760" s="26"/>
      <c r="C760" s="26"/>
      <c r="D760" s="26"/>
      <c r="E760" s="26"/>
      <c r="F760" s="26"/>
      <c r="G760" s="26"/>
      <c r="H760" s="26"/>
      <c r="I760" s="27"/>
      <c r="J760" s="26"/>
      <c r="K760" s="26"/>
      <c r="L760" s="26"/>
      <c r="M760" s="26"/>
      <c r="N760" s="26"/>
      <c r="O760" s="26"/>
      <c r="P760" s="26"/>
      <c r="Q760" s="26"/>
      <c r="R760" s="26"/>
      <c r="S760" s="26"/>
      <c r="T760" s="26"/>
    </row>
    <row r="761" spans="1:20" ht="11.25" customHeight="1">
      <c r="A761" s="26"/>
      <c r="B761" s="26"/>
      <c r="C761" s="26"/>
      <c r="D761" s="26"/>
      <c r="E761" s="26"/>
      <c r="F761" s="26"/>
      <c r="G761" s="26"/>
      <c r="H761" s="26"/>
      <c r="I761" s="27"/>
      <c r="J761" s="26"/>
      <c r="K761" s="26"/>
      <c r="L761" s="26"/>
      <c r="M761" s="26"/>
      <c r="N761" s="26"/>
      <c r="O761" s="26"/>
      <c r="P761" s="26"/>
      <c r="Q761" s="26"/>
      <c r="R761" s="26"/>
      <c r="S761" s="26"/>
      <c r="T761" s="26"/>
    </row>
    <row r="762" spans="1:20" ht="11.25" customHeight="1">
      <c r="A762" s="26"/>
      <c r="B762" s="26"/>
      <c r="C762" s="26"/>
      <c r="D762" s="26"/>
      <c r="E762" s="26"/>
      <c r="F762" s="26"/>
      <c r="G762" s="26"/>
      <c r="H762" s="26"/>
      <c r="I762" s="27"/>
      <c r="J762" s="26"/>
      <c r="K762" s="26"/>
      <c r="L762" s="26"/>
      <c r="M762" s="26"/>
      <c r="N762" s="26"/>
      <c r="O762" s="26"/>
      <c r="P762" s="26"/>
      <c r="Q762" s="26"/>
      <c r="R762" s="26"/>
      <c r="S762" s="26"/>
      <c r="T762" s="26"/>
    </row>
    <row r="763" spans="1:20" ht="11.25" customHeight="1">
      <c r="A763" s="26"/>
      <c r="B763" s="26"/>
      <c r="C763" s="26"/>
      <c r="D763" s="26"/>
      <c r="E763" s="26"/>
      <c r="F763" s="26"/>
      <c r="G763" s="26"/>
      <c r="H763" s="26"/>
      <c r="I763" s="27"/>
      <c r="J763" s="26"/>
      <c r="K763" s="26"/>
      <c r="L763" s="26"/>
      <c r="M763" s="26"/>
      <c r="N763" s="26"/>
      <c r="O763" s="26"/>
      <c r="P763" s="26"/>
      <c r="Q763" s="26"/>
      <c r="R763" s="26"/>
      <c r="S763" s="26"/>
      <c r="T763" s="26"/>
    </row>
    <row r="764" spans="1:20" ht="11.25" customHeight="1">
      <c r="A764" s="26"/>
      <c r="B764" s="26"/>
      <c r="C764" s="26"/>
      <c r="D764" s="26"/>
      <c r="E764" s="26"/>
      <c r="F764" s="26"/>
      <c r="G764" s="26"/>
      <c r="H764" s="26"/>
      <c r="I764" s="27"/>
      <c r="J764" s="26"/>
      <c r="K764" s="26"/>
      <c r="L764" s="26"/>
      <c r="M764" s="26"/>
      <c r="N764" s="26"/>
      <c r="O764" s="26"/>
      <c r="P764" s="26"/>
      <c r="Q764" s="26"/>
      <c r="R764" s="26"/>
      <c r="S764" s="26"/>
      <c r="T764" s="26"/>
    </row>
    <row r="765" spans="1:20" ht="11.25" customHeight="1">
      <c r="A765" s="26"/>
      <c r="B765" s="26"/>
      <c r="C765" s="26"/>
      <c r="D765" s="26"/>
      <c r="E765" s="26"/>
      <c r="F765" s="26"/>
      <c r="G765" s="26"/>
      <c r="H765" s="26"/>
      <c r="I765" s="27"/>
      <c r="J765" s="26"/>
      <c r="K765" s="26"/>
      <c r="L765" s="26"/>
      <c r="M765" s="26"/>
      <c r="N765" s="26"/>
      <c r="O765" s="26"/>
      <c r="P765" s="26"/>
      <c r="Q765" s="26"/>
      <c r="R765" s="26"/>
      <c r="S765" s="26"/>
      <c r="T765" s="26"/>
    </row>
    <row r="766" spans="1:20" ht="11.25" customHeight="1">
      <c r="A766" s="26"/>
      <c r="B766" s="26"/>
      <c r="C766" s="26"/>
      <c r="D766" s="26"/>
      <c r="E766" s="26"/>
      <c r="F766" s="26"/>
      <c r="G766" s="26"/>
      <c r="H766" s="26"/>
      <c r="I766" s="27"/>
      <c r="J766" s="26"/>
      <c r="K766" s="26"/>
      <c r="L766" s="26"/>
      <c r="M766" s="26"/>
      <c r="N766" s="26"/>
      <c r="O766" s="26"/>
      <c r="P766" s="26"/>
      <c r="Q766" s="26"/>
      <c r="R766" s="26"/>
      <c r="S766" s="26"/>
      <c r="T766" s="26"/>
    </row>
    <row r="767" spans="1:20" ht="11.25" customHeight="1">
      <c r="A767" s="26"/>
      <c r="B767" s="26"/>
      <c r="C767" s="26"/>
      <c r="D767" s="26"/>
      <c r="E767" s="26"/>
      <c r="F767" s="26"/>
      <c r="G767" s="26"/>
      <c r="H767" s="26"/>
      <c r="I767" s="27"/>
      <c r="J767" s="26"/>
      <c r="K767" s="26"/>
      <c r="L767" s="26"/>
      <c r="M767" s="26"/>
      <c r="N767" s="26"/>
      <c r="O767" s="26"/>
      <c r="P767" s="26"/>
      <c r="Q767" s="26"/>
      <c r="R767" s="26"/>
      <c r="S767" s="26"/>
      <c r="T767" s="26"/>
    </row>
    <row r="768" spans="1:20" ht="11.25" customHeight="1">
      <c r="A768" s="26"/>
      <c r="B768" s="26"/>
      <c r="C768" s="26"/>
      <c r="D768" s="26"/>
      <c r="E768" s="26"/>
      <c r="F768" s="26"/>
      <c r="G768" s="26"/>
      <c r="H768" s="26"/>
      <c r="I768" s="27"/>
      <c r="J768" s="26"/>
      <c r="K768" s="26"/>
      <c r="L768" s="26"/>
      <c r="M768" s="26"/>
      <c r="N768" s="26"/>
      <c r="O768" s="26"/>
      <c r="P768" s="26"/>
      <c r="Q768" s="26"/>
      <c r="R768" s="26"/>
      <c r="S768" s="26"/>
      <c r="T768" s="26"/>
    </row>
    <row r="769" spans="1:20" ht="11.25" customHeight="1">
      <c r="A769" s="26"/>
      <c r="B769" s="26"/>
      <c r="C769" s="26"/>
      <c r="D769" s="26"/>
      <c r="E769" s="26"/>
      <c r="F769" s="26"/>
      <c r="G769" s="26"/>
      <c r="H769" s="26"/>
      <c r="I769" s="27"/>
      <c r="J769" s="26"/>
      <c r="K769" s="26"/>
      <c r="L769" s="26"/>
      <c r="M769" s="26"/>
      <c r="N769" s="26"/>
      <c r="O769" s="26"/>
      <c r="P769" s="26"/>
      <c r="Q769" s="26"/>
      <c r="R769" s="26"/>
      <c r="S769" s="26"/>
      <c r="T769" s="26"/>
    </row>
    <row r="770" spans="1:20" ht="11.25" customHeight="1">
      <c r="A770" s="26"/>
      <c r="B770" s="26"/>
      <c r="C770" s="26"/>
      <c r="D770" s="26"/>
      <c r="E770" s="26"/>
      <c r="F770" s="26"/>
      <c r="G770" s="26"/>
      <c r="H770" s="26"/>
      <c r="I770" s="27"/>
      <c r="J770" s="26"/>
      <c r="K770" s="26"/>
      <c r="L770" s="26"/>
      <c r="M770" s="26"/>
      <c r="N770" s="26"/>
      <c r="O770" s="26"/>
      <c r="P770" s="26"/>
      <c r="Q770" s="26"/>
      <c r="R770" s="26"/>
      <c r="S770" s="26"/>
      <c r="T770" s="26"/>
    </row>
    <row r="771" spans="1:20" ht="11.25" customHeight="1">
      <c r="A771" s="26"/>
      <c r="B771" s="26"/>
      <c r="C771" s="26"/>
      <c r="D771" s="26"/>
      <c r="E771" s="26"/>
      <c r="F771" s="26"/>
      <c r="G771" s="26"/>
      <c r="H771" s="26"/>
      <c r="I771" s="27"/>
      <c r="J771" s="26"/>
      <c r="K771" s="26"/>
      <c r="L771" s="26"/>
      <c r="M771" s="26"/>
      <c r="N771" s="26"/>
      <c r="O771" s="26"/>
      <c r="P771" s="26"/>
      <c r="Q771" s="26"/>
      <c r="R771" s="26"/>
      <c r="S771" s="26"/>
      <c r="T771" s="26"/>
    </row>
    <row r="772" spans="1:20" ht="11.25" customHeight="1">
      <c r="A772" s="26"/>
      <c r="B772" s="26"/>
      <c r="C772" s="26"/>
      <c r="D772" s="26"/>
      <c r="E772" s="26"/>
      <c r="F772" s="26"/>
      <c r="G772" s="26"/>
      <c r="H772" s="26"/>
      <c r="I772" s="27"/>
      <c r="J772" s="26"/>
      <c r="K772" s="26"/>
      <c r="L772" s="26"/>
      <c r="M772" s="26"/>
      <c r="N772" s="26"/>
      <c r="O772" s="26"/>
      <c r="P772" s="26"/>
      <c r="Q772" s="26"/>
      <c r="R772" s="26"/>
      <c r="S772" s="26"/>
      <c r="T772" s="26"/>
    </row>
    <row r="773" spans="1:20" ht="11.25" customHeight="1">
      <c r="A773" s="26"/>
      <c r="B773" s="26"/>
      <c r="C773" s="26"/>
      <c r="D773" s="26"/>
      <c r="E773" s="26"/>
      <c r="F773" s="26"/>
      <c r="G773" s="26"/>
      <c r="H773" s="26"/>
      <c r="I773" s="27"/>
      <c r="J773" s="26"/>
      <c r="K773" s="26"/>
      <c r="L773" s="26"/>
      <c r="M773" s="26"/>
      <c r="N773" s="26"/>
      <c r="O773" s="26"/>
      <c r="P773" s="26"/>
      <c r="Q773" s="26"/>
      <c r="R773" s="26"/>
      <c r="S773" s="26"/>
      <c r="T773" s="26"/>
    </row>
    <row r="774" spans="1:20" ht="11.25" customHeight="1">
      <c r="A774" s="26"/>
      <c r="B774" s="26"/>
      <c r="C774" s="26"/>
      <c r="D774" s="26"/>
      <c r="E774" s="26"/>
      <c r="F774" s="26"/>
      <c r="G774" s="26"/>
      <c r="H774" s="26"/>
      <c r="I774" s="27"/>
      <c r="J774" s="26"/>
      <c r="K774" s="26"/>
      <c r="L774" s="26"/>
      <c r="M774" s="26"/>
      <c r="N774" s="26"/>
      <c r="O774" s="26"/>
      <c r="P774" s="26"/>
      <c r="Q774" s="26"/>
      <c r="R774" s="26"/>
      <c r="S774" s="26"/>
      <c r="T774" s="26"/>
    </row>
    <row r="775" spans="1:20" ht="11.25" customHeight="1">
      <c r="A775" s="26"/>
      <c r="B775" s="26"/>
      <c r="C775" s="26"/>
      <c r="D775" s="26"/>
      <c r="E775" s="26"/>
      <c r="F775" s="26"/>
      <c r="G775" s="26"/>
      <c r="H775" s="26"/>
      <c r="I775" s="27"/>
      <c r="J775" s="26"/>
      <c r="K775" s="26"/>
      <c r="L775" s="26"/>
      <c r="M775" s="26"/>
      <c r="N775" s="26"/>
      <c r="O775" s="26"/>
      <c r="P775" s="26"/>
      <c r="Q775" s="26"/>
      <c r="R775" s="26"/>
      <c r="S775" s="26"/>
      <c r="T775" s="26"/>
    </row>
    <row r="776" spans="1:20" ht="11.25" customHeight="1">
      <c r="A776" s="26"/>
      <c r="B776" s="26"/>
      <c r="C776" s="26"/>
      <c r="D776" s="26"/>
      <c r="E776" s="26"/>
      <c r="F776" s="26"/>
      <c r="G776" s="26"/>
      <c r="H776" s="26"/>
      <c r="I776" s="27"/>
      <c r="J776" s="26"/>
      <c r="K776" s="26"/>
      <c r="L776" s="26"/>
      <c r="M776" s="26"/>
      <c r="N776" s="26"/>
      <c r="O776" s="26"/>
      <c r="P776" s="26"/>
      <c r="Q776" s="26"/>
      <c r="R776" s="26"/>
      <c r="S776" s="26"/>
      <c r="T776" s="26"/>
    </row>
    <row r="777" spans="1:20" ht="11.25" customHeight="1">
      <c r="A777" s="26"/>
      <c r="B777" s="26"/>
      <c r="C777" s="26"/>
      <c r="D777" s="26"/>
      <c r="E777" s="26"/>
      <c r="F777" s="26"/>
      <c r="G777" s="26"/>
      <c r="H777" s="26"/>
      <c r="I777" s="27"/>
      <c r="J777" s="26"/>
      <c r="K777" s="26"/>
      <c r="L777" s="26"/>
      <c r="M777" s="26"/>
      <c r="N777" s="26"/>
      <c r="O777" s="26"/>
      <c r="P777" s="26"/>
      <c r="Q777" s="26"/>
      <c r="R777" s="26"/>
      <c r="S777" s="26"/>
      <c r="T777" s="26"/>
    </row>
    <row r="778" spans="1:20" ht="11.25" customHeight="1">
      <c r="A778" s="26"/>
      <c r="B778" s="26"/>
      <c r="C778" s="26"/>
      <c r="D778" s="26"/>
      <c r="E778" s="26"/>
      <c r="F778" s="26"/>
      <c r="G778" s="26"/>
      <c r="H778" s="26"/>
      <c r="I778" s="27"/>
      <c r="J778" s="26"/>
      <c r="K778" s="26"/>
      <c r="L778" s="26"/>
      <c r="M778" s="26"/>
      <c r="N778" s="26"/>
      <c r="O778" s="26"/>
      <c r="P778" s="26"/>
      <c r="Q778" s="26"/>
      <c r="R778" s="26"/>
      <c r="S778" s="26"/>
      <c r="T778" s="26"/>
    </row>
    <row r="779" spans="1:20" ht="11.25" customHeight="1">
      <c r="A779" s="26"/>
      <c r="B779" s="26"/>
      <c r="C779" s="26"/>
      <c r="D779" s="26"/>
      <c r="E779" s="26"/>
      <c r="F779" s="26"/>
      <c r="G779" s="26"/>
      <c r="H779" s="26"/>
      <c r="I779" s="27"/>
      <c r="J779" s="26"/>
      <c r="K779" s="26"/>
      <c r="L779" s="26"/>
      <c r="M779" s="26"/>
      <c r="N779" s="26"/>
      <c r="O779" s="26"/>
      <c r="P779" s="26"/>
      <c r="Q779" s="26"/>
      <c r="R779" s="26"/>
      <c r="S779" s="26"/>
      <c r="T779" s="26"/>
    </row>
    <row r="780" spans="1:20" ht="11.25" customHeight="1">
      <c r="A780" s="26"/>
      <c r="B780" s="26"/>
      <c r="C780" s="26"/>
      <c r="D780" s="26"/>
      <c r="E780" s="26"/>
      <c r="F780" s="26"/>
      <c r="G780" s="26"/>
      <c r="H780" s="26"/>
      <c r="I780" s="27"/>
      <c r="J780" s="26"/>
      <c r="K780" s="26"/>
      <c r="L780" s="26"/>
      <c r="M780" s="26"/>
      <c r="N780" s="26"/>
      <c r="O780" s="26"/>
      <c r="P780" s="26"/>
      <c r="Q780" s="26"/>
      <c r="R780" s="26"/>
      <c r="S780" s="26"/>
      <c r="T780" s="26"/>
    </row>
    <row r="781" spans="1:20" ht="11.25" customHeight="1">
      <c r="A781" s="26"/>
      <c r="B781" s="26"/>
      <c r="C781" s="26"/>
      <c r="D781" s="26"/>
      <c r="E781" s="26"/>
      <c r="F781" s="26"/>
      <c r="G781" s="26"/>
      <c r="H781" s="26"/>
      <c r="I781" s="27"/>
      <c r="J781" s="26"/>
      <c r="K781" s="26"/>
      <c r="L781" s="26"/>
      <c r="M781" s="26"/>
      <c r="N781" s="26"/>
      <c r="O781" s="26"/>
      <c r="P781" s="26"/>
      <c r="Q781" s="26"/>
      <c r="R781" s="26"/>
      <c r="S781" s="26"/>
      <c r="T781" s="26"/>
    </row>
    <row r="782" spans="1:20" ht="11.25" customHeight="1">
      <c r="A782" s="26"/>
      <c r="B782" s="26"/>
      <c r="C782" s="26"/>
      <c r="D782" s="26"/>
      <c r="E782" s="26"/>
      <c r="F782" s="26"/>
      <c r="G782" s="26"/>
      <c r="H782" s="26"/>
      <c r="I782" s="27"/>
      <c r="J782" s="26"/>
      <c r="K782" s="26"/>
      <c r="L782" s="26"/>
      <c r="M782" s="26"/>
      <c r="N782" s="26"/>
      <c r="O782" s="26"/>
      <c r="P782" s="26"/>
      <c r="Q782" s="26"/>
      <c r="R782" s="26"/>
      <c r="S782" s="26"/>
      <c r="T782" s="26"/>
    </row>
    <row r="783" spans="1:20" ht="11.25" customHeight="1">
      <c r="A783" s="26"/>
      <c r="B783" s="26"/>
      <c r="C783" s="26"/>
      <c r="D783" s="26"/>
      <c r="E783" s="26"/>
      <c r="F783" s="26"/>
      <c r="G783" s="26"/>
      <c r="H783" s="26"/>
      <c r="I783" s="27"/>
      <c r="J783" s="26"/>
      <c r="K783" s="26"/>
      <c r="L783" s="26"/>
      <c r="M783" s="26"/>
      <c r="N783" s="26"/>
      <c r="O783" s="26"/>
      <c r="P783" s="26"/>
      <c r="Q783" s="26"/>
      <c r="R783" s="26"/>
      <c r="S783" s="26"/>
      <c r="T783" s="26"/>
    </row>
    <row r="784" spans="1:20" ht="11.25" customHeight="1">
      <c r="A784" s="26"/>
      <c r="B784" s="26"/>
      <c r="C784" s="26"/>
      <c r="D784" s="26"/>
      <c r="E784" s="26"/>
      <c r="F784" s="26"/>
      <c r="G784" s="26"/>
      <c r="H784" s="26"/>
      <c r="I784" s="27"/>
      <c r="J784" s="26"/>
      <c r="K784" s="26"/>
      <c r="L784" s="26"/>
      <c r="M784" s="26"/>
      <c r="N784" s="26"/>
      <c r="O784" s="26"/>
      <c r="P784" s="26"/>
      <c r="Q784" s="26"/>
      <c r="R784" s="26"/>
      <c r="S784" s="26"/>
      <c r="T784" s="26"/>
    </row>
    <row r="785" spans="1:20" ht="11.25" customHeight="1">
      <c r="A785" s="26"/>
      <c r="B785" s="26"/>
      <c r="C785" s="26"/>
      <c r="D785" s="26"/>
      <c r="E785" s="26"/>
      <c r="F785" s="26"/>
      <c r="G785" s="26"/>
      <c r="H785" s="26"/>
      <c r="I785" s="27"/>
      <c r="J785" s="26"/>
      <c r="K785" s="26"/>
      <c r="L785" s="26"/>
      <c r="M785" s="26"/>
      <c r="N785" s="26"/>
      <c r="O785" s="26"/>
      <c r="P785" s="26"/>
      <c r="Q785" s="26"/>
      <c r="R785" s="26"/>
      <c r="S785" s="26"/>
      <c r="T785" s="26"/>
    </row>
    <row r="786" spans="1:20" ht="11.25" customHeight="1">
      <c r="A786" s="26"/>
      <c r="B786" s="26"/>
      <c r="C786" s="26"/>
      <c r="D786" s="26"/>
      <c r="E786" s="26"/>
      <c r="F786" s="26"/>
      <c r="G786" s="26"/>
      <c r="H786" s="26"/>
      <c r="I786" s="27"/>
      <c r="J786" s="26"/>
      <c r="K786" s="26"/>
      <c r="L786" s="26"/>
      <c r="M786" s="26"/>
      <c r="N786" s="26"/>
      <c r="O786" s="26"/>
      <c r="P786" s="26"/>
      <c r="Q786" s="26"/>
      <c r="R786" s="26"/>
      <c r="S786" s="26"/>
      <c r="T786" s="26"/>
    </row>
    <row r="787" spans="1:20" ht="11.25" customHeight="1">
      <c r="A787" s="26"/>
      <c r="B787" s="26"/>
      <c r="C787" s="26"/>
      <c r="D787" s="26"/>
      <c r="E787" s="26"/>
      <c r="F787" s="26"/>
      <c r="G787" s="26"/>
      <c r="H787" s="26"/>
      <c r="I787" s="27"/>
      <c r="J787" s="26"/>
      <c r="K787" s="26"/>
      <c r="L787" s="26"/>
      <c r="M787" s="26"/>
      <c r="N787" s="26"/>
      <c r="O787" s="26"/>
      <c r="P787" s="26"/>
      <c r="Q787" s="26"/>
      <c r="R787" s="26"/>
      <c r="S787" s="26"/>
      <c r="T787" s="26"/>
    </row>
    <row r="788" spans="1:20" ht="11.25" customHeight="1">
      <c r="A788" s="26"/>
      <c r="B788" s="26"/>
      <c r="C788" s="26"/>
      <c r="D788" s="26"/>
      <c r="E788" s="26"/>
      <c r="F788" s="26"/>
      <c r="G788" s="26"/>
      <c r="H788" s="26"/>
      <c r="I788" s="27"/>
      <c r="J788" s="26"/>
      <c r="K788" s="26"/>
      <c r="L788" s="26"/>
      <c r="M788" s="26"/>
      <c r="N788" s="26"/>
      <c r="O788" s="26"/>
      <c r="P788" s="26"/>
      <c r="Q788" s="26"/>
      <c r="R788" s="26"/>
      <c r="S788" s="26"/>
      <c r="T788" s="26"/>
    </row>
    <row r="789" spans="1:20" ht="11.25" customHeight="1">
      <c r="A789" s="26"/>
      <c r="B789" s="26"/>
      <c r="C789" s="26"/>
      <c r="D789" s="26"/>
      <c r="E789" s="26"/>
      <c r="F789" s="26"/>
      <c r="G789" s="26"/>
      <c r="H789" s="26"/>
      <c r="I789" s="27"/>
      <c r="J789" s="26"/>
      <c r="K789" s="26"/>
      <c r="L789" s="26"/>
      <c r="M789" s="26"/>
      <c r="N789" s="26"/>
      <c r="O789" s="26"/>
      <c r="P789" s="26"/>
      <c r="Q789" s="26"/>
      <c r="R789" s="26"/>
      <c r="S789" s="26"/>
      <c r="T789" s="26"/>
    </row>
    <row r="790" spans="1:20" ht="11.25" customHeight="1">
      <c r="A790" s="26"/>
      <c r="B790" s="26"/>
      <c r="C790" s="26"/>
      <c r="D790" s="26"/>
      <c r="E790" s="26"/>
      <c r="F790" s="26"/>
      <c r="G790" s="26"/>
      <c r="H790" s="26"/>
      <c r="I790" s="27"/>
      <c r="J790" s="26"/>
      <c r="K790" s="26"/>
      <c r="L790" s="26"/>
      <c r="M790" s="26"/>
      <c r="N790" s="26"/>
      <c r="O790" s="26"/>
      <c r="P790" s="26"/>
      <c r="Q790" s="26"/>
      <c r="R790" s="26"/>
      <c r="S790" s="26"/>
      <c r="T790" s="26"/>
    </row>
    <row r="791" spans="1:20" ht="11.25" customHeight="1">
      <c r="A791" s="26"/>
      <c r="B791" s="26"/>
      <c r="C791" s="26"/>
      <c r="D791" s="26"/>
      <c r="E791" s="26"/>
      <c r="F791" s="26"/>
      <c r="G791" s="26"/>
      <c r="H791" s="26"/>
      <c r="I791" s="27"/>
      <c r="J791" s="26"/>
      <c r="K791" s="26"/>
      <c r="L791" s="26"/>
      <c r="M791" s="26"/>
      <c r="N791" s="26"/>
      <c r="O791" s="26"/>
      <c r="P791" s="26"/>
      <c r="Q791" s="26"/>
      <c r="R791" s="26"/>
      <c r="S791" s="26"/>
      <c r="T791" s="26"/>
    </row>
    <row r="792" spans="1:20" ht="11.25" customHeight="1">
      <c r="A792" s="26"/>
      <c r="B792" s="26"/>
      <c r="C792" s="26"/>
      <c r="D792" s="26"/>
      <c r="E792" s="26"/>
      <c r="F792" s="26"/>
      <c r="G792" s="26"/>
      <c r="H792" s="26"/>
      <c r="I792" s="27"/>
      <c r="J792" s="26"/>
      <c r="K792" s="26"/>
      <c r="L792" s="26"/>
      <c r="M792" s="26"/>
      <c r="N792" s="26"/>
      <c r="O792" s="26"/>
      <c r="P792" s="26"/>
      <c r="Q792" s="26"/>
      <c r="R792" s="26"/>
      <c r="S792" s="26"/>
      <c r="T792" s="26"/>
    </row>
    <row r="793" spans="1:20" ht="11.25" customHeight="1">
      <c r="A793" s="26"/>
      <c r="B793" s="26"/>
      <c r="C793" s="26"/>
      <c r="D793" s="26"/>
      <c r="E793" s="26"/>
      <c r="F793" s="26"/>
      <c r="G793" s="26"/>
      <c r="H793" s="26"/>
      <c r="I793" s="27"/>
      <c r="J793" s="26"/>
      <c r="K793" s="26"/>
      <c r="L793" s="26"/>
      <c r="M793" s="26"/>
      <c r="N793" s="26"/>
      <c r="O793" s="26"/>
      <c r="P793" s="26"/>
      <c r="Q793" s="26"/>
      <c r="R793" s="26"/>
      <c r="S793" s="26"/>
      <c r="T793" s="26"/>
    </row>
    <row r="794" spans="1:20" ht="11.25" customHeight="1">
      <c r="A794" s="26"/>
      <c r="B794" s="26"/>
      <c r="C794" s="26"/>
      <c r="D794" s="26"/>
      <c r="E794" s="26"/>
      <c r="F794" s="26"/>
      <c r="G794" s="26"/>
      <c r="H794" s="26"/>
      <c r="I794" s="27"/>
      <c r="J794" s="26"/>
      <c r="K794" s="26"/>
      <c r="L794" s="26"/>
      <c r="M794" s="26"/>
      <c r="N794" s="26"/>
      <c r="O794" s="26"/>
      <c r="P794" s="26"/>
      <c r="Q794" s="26"/>
      <c r="R794" s="26"/>
      <c r="S794" s="26"/>
      <c r="T794" s="26"/>
    </row>
    <row r="795" spans="1:20" ht="11.25" customHeight="1">
      <c r="A795" s="26"/>
      <c r="B795" s="26"/>
      <c r="C795" s="26"/>
      <c r="D795" s="26"/>
      <c r="E795" s="26"/>
      <c r="F795" s="26"/>
      <c r="G795" s="26"/>
      <c r="H795" s="26"/>
      <c r="I795" s="27"/>
      <c r="J795" s="26"/>
      <c r="K795" s="26"/>
      <c r="L795" s="26"/>
      <c r="M795" s="26"/>
      <c r="N795" s="26"/>
      <c r="O795" s="26"/>
      <c r="P795" s="26"/>
      <c r="Q795" s="26"/>
      <c r="R795" s="26"/>
      <c r="S795" s="26"/>
      <c r="T795" s="26"/>
    </row>
    <row r="796" spans="1:20" ht="11.25" customHeight="1">
      <c r="A796" s="26"/>
      <c r="B796" s="26"/>
      <c r="C796" s="26"/>
      <c r="D796" s="26"/>
      <c r="E796" s="26"/>
      <c r="F796" s="26"/>
      <c r="G796" s="26"/>
      <c r="H796" s="26"/>
      <c r="I796" s="27"/>
      <c r="J796" s="26"/>
      <c r="K796" s="26"/>
      <c r="L796" s="26"/>
      <c r="M796" s="26"/>
      <c r="N796" s="26"/>
      <c r="O796" s="26"/>
      <c r="P796" s="26"/>
      <c r="Q796" s="26"/>
      <c r="R796" s="26"/>
      <c r="S796" s="26"/>
      <c r="T796" s="26"/>
    </row>
    <row r="797" spans="1:20" ht="11.25" customHeight="1">
      <c r="A797" s="26"/>
      <c r="B797" s="26"/>
      <c r="C797" s="26"/>
      <c r="D797" s="26"/>
      <c r="E797" s="26"/>
      <c r="F797" s="26"/>
      <c r="G797" s="26"/>
      <c r="H797" s="26"/>
      <c r="I797" s="27"/>
      <c r="J797" s="26"/>
      <c r="K797" s="26"/>
      <c r="L797" s="26"/>
      <c r="M797" s="26"/>
      <c r="N797" s="26"/>
      <c r="O797" s="26"/>
      <c r="P797" s="26"/>
      <c r="Q797" s="26"/>
      <c r="R797" s="26"/>
      <c r="S797" s="26"/>
      <c r="T797" s="26"/>
    </row>
    <row r="798" spans="1:20" ht="11.25" customHeight="1">
      <c r="A798" s="26"/>
      <c r="B798" s="26"/>
      <c r="C798" s="26"/>
      <c r="D798" s="26"/>
      <c r="E798" s="26"/>
      <c r="F798" s="26"/>
      <c r="G798" s="26"/>
      <c r="H798" s="26"/>
      <c r="I798" s="27"/>
      <c r="J798" s="26"/>
      <c r="K798" s="26"/>
      <c r="L798" s="26"/>
      <c r="M798" s="26"/>
      <c r="N798" s="26"/>
      <c r="O798" s="26"/>
      <c r="P798" s="26"/>
      <c r="Q798" s="26"/>
      <c r="R798" s="26"/>
      <c r="S798" s="26"/>
      <c r="T798" s="26"/>
    </row>
    <row r="799" spans="1:20" ht="11.25" customHeight="1">
      <c r="A799" s="26"/>
      <c r="B799" s="26"/>
      <c r="C799" s="26"/>
      <c r="D799" s="26"/>
      <c r="E799" s="26"/>
      <c r="F799" s="26"/>
      <c r="G799" s="26"/>
      <c r="H799" s="26"/>
      <c r="I799" s="27"/>
      <c r="J799" s="26"/>
      <c r="K799" s="26"/>
      <c r="L799" s="26"/>
      <c r="M799" s="26"/>
      <c r="N799" s="26"/>
      <c r="O799" s="26"/>
      <c r="P799" s="26"/>
      <c r="Q799" s="26"/>
      <c r="R799" s="26"/>
      <c r="S799" s="26"/>
      <c r="T799" s="26"/>
    </row>
    <row r="800" spans="1:20" ht="11.25" customHeight="1">
      <c r="A800" s="26"/>
      <c r="B800" s="26"/>
      <c r="C800" s="26"/>
      <c r="D800" s="26"/>
      <c r="E800" s="26"/>
      <c r="F800" s="26"/>
      <c r="G800" s="26"/>
      <c r="H800" s="26"/>
      <c r="I800" s="27"/>
      <c r="J800" s="26"/>
      <c r="K800" s="26"/>
      <c r="L800" s="26"/>
      <c r="M800" s="26"/>
      <c r="N800" s="26"/>
      <c r="O800" s="26"/>
      <c r="P800" s="26"/>
      <c r="Q800" s="26"/>
      <c r="R800" s="26"/>
      <c r="S800" s="26"/>
      <c r="T800" s="26"/>
    </row>
    <row r="801" spans="1:20" ht="11.25" customHeight="1">
      <c r="A801" s="26"/>
      <c r="B801" s="26"/>
      <c r="C801" s="26"/>
      <c r="D801" s="26"/>
      <c r="E801" s="26"/>
      <c r="F801" s="26"/>
      <c r="G801" s="26"/>
      <c r="H801" s="26"/>
      <c r="I801" s="27"/>
      <c r="J801" s="26"/>
      <c r="K801" s="26"/>
      <c r="L801" s="26"/>
      <c r="M801" s="26"/>
      <c r="N801" s="26"/>
      <c r="O801" s="26"/>
      <c r="P801" s="26"/>
      <c r="Q801" s="26"/>
      <c r="R801" s="26"/>
      <c r="S801" s="26"/>
      <c r="T801" s="26"/>
    </row>
    <row r="802" spans="1:20" ht="11.25" customHeight="1">
      <c r="A802" s="26"/>
      <c r="B802" s="26"/>
      <c r="C802" s="26"/>
      <c r="D802" s="26"/>
      <c r="E802" s="26"/>
      <c r="F802" s="26"/>
      <c r="G802" s="26"/>
      <c r="H802" s="26"/>
      <c r="I802" s="27"/>
      <c r="J802" s="26"/>
      <c r="K802" s="26"/>
      <c r="L802" s="26"/>
      <c r="M802" s="26"/>
      <c r="N802" s="26"/>
      <c r="O802" s="26"/>
      <c r="P802" s="26"/>
      <c r="Q802" s="26"/>
      <c r="R802" s="26"/>
      <c r="S802" s="26"/>
      <c r="T802" s="26"/>
    </row>
    <row r="803" spans="1:20" ht="11.25" customHeight="1">
      <c r="A803" s="26"/>
      <c r="B803" s="26"/>
      <c r="C803" s="26"/>
      <c r="D803" s="26"/>
      <c r="E803" s="26"/>
      <c r="F803" s="26"/>
      <c r="G803" s="26"/>
      <c r="H803" s="26"/>
      <c r="I803" s="27"/>
      <c r="J803" s="26"/>
      <c r="K803" s="26"/>
      <c r="L803" s="26"/>
      <c r="M803" s="26"/>
      <c r="N803" s="26"/>
      <c r="O803" s="26"/>
      <c r="P803" s="26"/>
      <c r="Q803" s="26"/>
      <c r="R803" s="26"/>
      <c r="S803" s="26"/>
      <c r="T803" s="26"/>
    </row>
    <row r="804" spans="1:20" ht="11.25" customHeight="1">
      <c r="A804" s="26"/>
      <c r="B804" s="26"/>
      <c r="C804" s="26"/>
      <c r="D804" s="26"/>
      <c r="E804" s="26"/>
      <c r="F804" s="26"/>
      <c r="G804" s="26"/>
      <c r="H804" s="26"/>
      <c r="I804" s="27"/>
      <c r="J804" s="26"/>
      <c r="K804" s="26"/>
      <c r="L804" s="26"/>
      <c r="M804" s="26"/>
      <c r="N804" s="26"/>
      <c r="O804" s="26"/>
      <c r="P804" s="26"/>
      <c r="Q804" s="26"/>
      <c r="R804" s="26"/>
      <c r="S804" s="26"/>
      <c r="T804" s="26"/>
    </row>
    <row r="805" spans="1:20" ht="11.25" customHeight="1">
      <c r="A805" s="26"/>
      <c r="B805" s="26"/>
      <c r="C805" s="26"/>
      <c r="D805" s="26"/>
      <c r="E805" s="26"/>
      <c r="F805" s="26"/>
      <c r="G805" s="26"/>
      <c r="H805" s="26"/>
      <c r="I805" s="27"/>
      <c r="J805" s="26"/>
      <c r="K805" s="26"/>
      <c r="L805" s="26"/>
      <c r="M805" s="26"/>
      <c r="N805" s="26"/>
      <c r="O805" s="26"/>
      <c r="P805" s="26"/>
      <c r="Q805" s="26"/>
      <c r="R805" s="26"/>
      <c r="S805" s="26"/>
      <c r="T805" s="26"/>
    </row>
    <row r="806" spans="1:20" ht="11.25" customHeight="1">
      <c r="A806" s="26"/>
      <c r="B806" s="26"/>
      <c r="C806" s="26"/>
      <c r="D806" s="26"/>
      <c r="E806" s="26"/>
      <c r="F806" s="26"/>
      <c r="G806" s="26"/>
      <c r="H806" s="26"/>
      <c r="I806" s="27"/>
      <c r="J806" s="26"/>
      <c r="K806" s="26"/>
      <c r="L806" s="26"/>
      <c r="M806" s="26"/>
      <c r="N806" s="26"/>
      <c r="O806" s="26"/>
      <c r="P806" s="26"/>
      <c r="Q806" s="26"/>
      <c r="R806" s="26"/>
      <c r="S806" s="26"/>
      <c r="T806" s="26"/>
    </row>
    <row r="807" spans="1:20" ht="11.25" customHeight="1">
      <c r="A807" s="26"/>
      <c r="B807" s="26"/>
      <c r="C807" s="26"/>
      <c r="D807" s="26"/>
      <c r="E807" s="26"/>
      <c r="F807" s="26"/>
      <c r="G807" s="26"/>
      <c r="H807" s="26"/>
      <c r="I807" s="27"/>
      <c r="J807" s="26"/>
      <c r="K807" s="26"/>
      <c r="L807" s="26"/>
      <c r="M807" s="26"/>
      <c r="N807" s="26"/>
      <c r="O807" s="26"/>
      <c r="P807" s="26"/>
      <c r="Q807" s="26"/>
      <c r="R807" s="26"/>
      <c r="S807" s="26"/>
      <c r="T807" s="26"/>
    </row>
    <row r="808" spans="1:20" ht="11.25" customHeight="1">
      <c r="A808" s="26"/>
      <c r="B808" s="26"/>
      <c r="C808" s="26"/>
      <c r="D808" s="26"/>
      <c r="E808" s="26"/>
      <c r="F808" s="26"/>
      <c r="G808" s="26"/>
      <c r="H808" s="26"/>
      <c r="I808" s="27"/>
      <c r="J808" s="26"/>
      <c r="K808" s="26"/>
      <c r="L808" s="26"/>
      <c r="M808" s="26"/>
      <c r="N808" s="26"/>
      <c r="O808" s="26"/>
      <c r="P808" s="26"/>
      <c r="Q808" s="26"/>
      <c r="R808" s="26"/>
      <c r="S808" s="26"/>
      <c r="T808" s="26"/>
    </row>
    <row r="809" spans="1:20" ht="11.25" customHeight="1">
      <c r="A809" s="26"/>
      <c r="B809" s="26"/>
      <c r="C809" s="26"/>
      <c r="D809" s="26"/>
      <c r="E809" s="26"/>
      <c r="F809" s="26"/>
      <c r="G809" s="26"/>
      <c r="H809" s="26"/>
      <c r="I809" s="27"/>
      <c r="J809" s="26"/>
      <c r="K809" s="26"/>
      <c r="L809" s="26"/>
      <c r="M809" s="26"/>
      <c r="N809" s="26"/>
      <c r="O809" s="26"/>
      <c r="P809" s="26"/>
      <c r="Q809" s="26"/>
      <c r="R809" s="26"/>
      <c r="S809" s="26"/>
      <c r="T809" s="26"/>
    </row>
    <row r="810" spans="1:20" ht="11.25" customHeight="1">
      <c r="A810" s="26"/>
      <c r="B810" s="26"/>
      <c r="C810" s="26"/>
      <c r="D810" s="26"/>
      <c r="E810" s="26"/>
      <c r="F810" s="26"/>
      <c r="G810" s="26"/>
      <c r="H810" s="26"/>
      <c r="I810" s="27"/>
      <c r="J810" s="26"/>
      <c r="K810" s="26"/>
      <c r="L810" s="26"/>
      <c r="M810" s="26"/>
      <c r="N810" s="26"/>
      <c r="O810" s="26"/>
      <c r="P810" s="26"/>
      <c r="Q810" s="26"/>
      <c r="R810" s="26"/>
      <c r="S810" s="26"/>
      <c r="T810" s="26"/>
    </row>
    <row r="811" spans="1:20" ht="11.25" customHeight="1">
      <c r="A811" s="26"/>
      <c r="B811" s="26"/>
      <c r="C811" s="26"/>
      <c r="D811" s="26"/>
      <c r="E811" s="26"/>
      <c r="F811" s="26"/>
      <c r="G811" s="26"/>
      <c r="H811" s="26"/>
      <c r="I811" s="27"/>
      <c r="J811" s="26"/>
      <c r="K811" s="26"/>
      <c r="L811" s="26"/>
      <c r="M811" s="26"/>
      <c r="N811" s="26"/>
      <c r="O811" s="26"/>
      <c r="P811" s="26"/>
      <c r="Q811" s="26"/>
      <c r="R811" s="26"/>
      <c r="S811" s="26"/>
      <c r="T811" s="26"/>
    </row>
    <row r="812" spans="1:20" ht="11.25" customHeight="1">
      <c r="A812" s="26"/>
      <c r="B812" s="26"/>
      <c r="C812" s="26"/>
      <c r="D812" s="26"/>
      <c r="E812" s="26"/>
      <c r="F812" s="26"/>
      <c r="G812" s="26"/>
      <c r="H812" s="26"/>
      <c r="I812" s="27"/>
      <c r="J812" s="26"/>
      <c r="K812" s="26"/>
      <c r="L812" s="26"/>
      <c r="M812" s="26"/>
      <c r="N812" s="26"/>
      <c r="O812" s="26"/>
      <c r="P812" s="26"/>
      <c r="Q812" s="26"/>
      <c r="R812" s="26"/>
      <c r="S812" s="26"/>
      <c r="T812" s="26"/>
    </row>
    <row r="813" spans="1:20" ht="11.25" customHeight="1">
      <c r="A813" s="26"/>
      <c r="B813" s="26"/>
      <c r="C813" s="26"/>
      <c r="D813" s="26"/>
      <c r="E813" s="26"/>
      <c r="F813" s="26"/>
      <c r="G813" s="26"/>
      <c r="H813" s="26"/>
      <c r="I813" s="27"/>
      <c r="J813" s="26"/>
      <c r="K813" s="26"/>
      <c r="L813" s="26"/>
      <c r="M813" s="26"/>
      <c r="N813" s="26"/>
      <c r="O813" s="26"/>
      <c r="P813" s="26"/>
      <c r="Q813" s="26"/>
      <c r="R813" s="26"/>
      <c r="S813" s="26"/>
      <c r="T813" s="26"/>
    </row>
    <row r="814" spans="1:20" ht="11.25" customHeight="1">
      <c r="A814" s="26"/>
      <c r="B814" s="26"/>
      <c r="C814" s="26"/>
      <c r="D814" s="26"/>
      <c r="E814" s="26"/>
      <c r="F814" s="26"/>
      <c r="G814" s="26"/>
      <c r="H814" s="26"/>
      <c r="I814" s="27"/>
      <c r="J814" s="26"/>
      <c r="K814" s="26"/>
      <c r="L814" s="26"/>
      <c r="M814" s="26"/>
      <c r="N814" s="26"/>
      <c r="O814" s="26"/>
      <c r="P814" s="26"/>
      <c r="Q814" s="26"/>
      <c r="R814" s="26"/>
      <c r="S814" s="26"/>
      <c r="T814" s="26"/>
    </row>
    <row r="815" spans="1:20" ht="11.25" customHeight="1">
      <c r="A815" s="26"/>
      <c r="B815" s="26"/>
      <c r="C815" s="26"/>
      <c r="D815" s="26"/>
      <c r="E815" s="26"/>
      <c r="F815" s="26"/>
      <c r="G815" s="26"/>
      <c r="H815" s="26"/>
      <c r="I815" s="27"/>
      <c r="J815" s="26"/>
      <c r="K815" s="26"/>
      <c r="L815" s="26"/>
      <c r="M815" s="26"/>
      <c r="N815" s="26"/>
      <c r="O815" s="26"/>
      <c r="P815" s="26"/>
      <c r="Q815" s="26"/>
      <c r="R815" s="26"/>
      <c r="S815" s="26"/>
      <c r="T815" s="26"/>
    </row>
    <row r="816" spans="1:20" ht="11.25" customHeight="1">
      <c r="A816" s="26"/>
      <c r="B816" s="26"/>
      <c r="C816" s="26"/>
      <c r="D816" s="26"/>
      <c r="E816" s="26"/>
      <c r="F816" s="26"/>
      <c r="G816" s="26"/>
      <c r="H816" s="26"/>
      <c r="I816" s="27"/>
      <c r="J816" s="26"/>
      <c r="K816" s="26"/>
      <c r="L816" s="26"/>
      <c r="M816" s="26"/>
      <c r="N816" s="26"/>
      <c r="O816" s="26"/>
      <c r="P816" s="26"/>
      <c r="Q816" s="26"/>
      <c r="R816" s="26"/>
      <c r="S816" s="26"/>
      <c r="T816" s="26"/>
    </row>
    <row r="817" spans="1:20" ht="11.25" customHeight="1">
      <c r="A817" s="26"/>
      <c r="B817" s="26"/>
      <c r="C817" s="26"/>
      <c r="D817" s="26"/>
      <c r="E817" s="26"/>
      <c r="F817" s="26"/>
      <c r="G817" s="26"/>
      <c r="H817" s="26"/>
      <c r="I817" s="27"/>
      <c r="J817" s="26"/>
      <c r="K817" s="26"/>
      <c r="L817" s="26"/>
      <c r="M817" s="26"/>
      <c r="N817" s="26"/>
      <c r="O817" s="26"/>
      <c r="P817" s="26"/>
      <c r="Q817" s="26"/>
      <c r="R817" s="26"/>
      <c r="S817" s="26"/>
      <c r="T817" s="26"/>
    </row>
    <row r="818" spans="1:20" ht="11.25" customHeight="1">
      <c r="A818" s="26"/>
      <c r="B818" s="26"/>
      <c r="C818" s="26"/>
      <c r="D818" s="26"/>
      <c r="E818" s="26"/>
      <c r="F818" s="26"/>
      <c r="G818" s="26"/>
      <c r="H818" s="26"/>
      <c r="I818" s="27"/>
      <c r="J818" s="26"/>
      <c r="K818" s="26"/>
      <c r="L818" s="26"/>
      <c r="M818" s="26"/>
      <c r="N818" s="26"/>
      <c r="O818" s="26"/>
      <c r="P818" s="26"/>
      <c r="Q818" s="26"/>
      <c r="R818" s="26"/>
      <c r="S818" s="26"/>
      <c r="T818" s="26"/>
    </row>
    <row r="819" spans="1:20" ht="11.25" customHeight="1">
      <c r="A819" s="26"/>
      <c r="B819" s="26"/>
      <c r="C819" s="26"/>
      <c r="D819" s="26"/>
      <c r="E819" s="26"/>
      <c r="F819" s="26"/>
      <c r="G819" s="26"/>
      <c r="H819" s="26"/>
      <c r="I819" s="27"/>
      <c r="J819" s="26"/>
      <c r="K819" s="26"/>
      <c r="L819" s="26"/>
      <c r="M819" s="26"/>
      <c r="N819" s="26"/>
      <c r="O819" s="26"/>
      <c r="P819" s="26"/>
      <c r="Q819" s="26"/>
      <c r="R819" s="26"/>
      <c r="S819" s="26"/>
      <c r="T819" s="26"/>
    </row>
    <row r="820" spans="1:20" ht="11.25" customHeight="1">
      <c r="A820" s="26"/>
      <c r="B820" s="26"/>
      <c r="C820" s="26"/>
      <c r="D820" s="26"/>
      <c r="E820" s="26"/>
      <c r="F820" s="26"/>
      <c r="G820" s="26"/>
      <c r="H820" s="26"/>
      <c r="I820" s="27"/>
      <c r="J820" s="26"/>
      <c r="K820" s="26"/>
      <c r="L820" s="26"/>
      <c r="M820" s="26"/>
      <c r="N820" s="26"/>
      <c r="O820" s="26"/>
      <c r="P820" s="26"/>
      <c r="Q820" s="26"/>
      <c r="R820" s="26"/>
      <c r="S820" s="26"/>
      <c r="T820" s="26"/>
    </row>
    <row r="821" spans="1:20" ht="11.25" customHeight="1">
      <c r="A821" s="26"/>
      <c r="B821" s="26"/>
      <c r="C821" s="26"/>
      <c r="D821" s="26"/>
      <c r="E821" s="26"/>
      <c r="F821" s="26"/>
      <c r="G821" s="26"/>
      <c r="H821" s="26"/>
      <c r="I821" s="27"/>
      <c r="J821" s="26"/>
      <c r="K821" s="26"/>
      <c r="L821" s="26"/>
      <c r="M821" s="26"/>
      <c r="N821" s="26"/>
      <c r="O821" s="26"/>
      <c r="P821" s="26"/>
      <c r="Q821" s="26"/>
      <c r="R821" s="26"/>
      <c r="S821" s="26"/>
      <c r="T821" s="26"/>
    </row>
    <row r="822" spans="1:20" ht="11.25" customHeight="1">
      <c r="A822" s="26"/>
      <c r="B822" s="26"/>
      <c r="C822" s="26"/>
      <c r="D822" s="26"/>
      <c r="E822" s="26"/>
      <c r="F822" s="26"/>
      <c r="G822" s="26"/>
      <c r="H822" s="26"/>
      <c r="I822" s="27"/>
      <c r="J822" s="26"/>
      <c r="K822" s="26"/>
      <c r="L822" s="26"/>
      <c r="M822" s="26"/>
      <c r="N822" s="26"/>
      <c r="O822" s="26"/>
      <c r="P822" s="26"/>
      <c r="Q822" s="26"/>
      <c r="R822" s="26"/>
      <c r="S822" s="26"/>
      <c r="T822" s="26"/>
    </row>
    <row r="823" spans="1:20" ht="11.25" customHeight="1">
      <c r="A823" s="26"/>
      <c r="B823" s="26"/>
      <c r="C823" s="26"/>
      <c r="D823" s="26"/>
      <c r="E823" s="26"/>
      <c r="F823" s="26"/>
      <c r="G823" s="26"/>
      <c r="H823" s="26"/>
      <c r="I823" s="27"/>
      <c r="J823" s="26"/>
      <c r="K823" s="26"/>
      <c r="L823" s="26"/>
      <c r="M823" s="26"/>
      <c r="N823" s="26"/>
      <c r="O823" s="26"/>
      <c r="P823" s="26"/>
      <c r="Q823" s="26"/>
      <c r="R823" s="26"/>
      <c r="S823" s="26"/>
      <c r="T823" s="26"/>
    </row>
    <row r="824" spans="1:20" ht="11.25" customHeight="1">
      <c r="A824" s="26"/>
      <c r="B824" s="26"/>
      <c r="C824" s="26"/>
      <c r="D824" s="26"/>
      <c r="E824" s="26"/>
      <c r="F824" s="26"/>
      <c r="G824" s="26"/>
      <c r="H824" s="26"/>
      <c r="I824" s="27"/>
      <c r="J824" s="26"/>
      <c r="K824" s="26"/>
      <c r="L824" s="26"/>
      <c r="M824" s="26"/>
      <c r="N824" s="26"/>
      <c r="O824" s="26"/>
      <c r="P824" s="26"/>
      <c r="Q824" s="26"/>
      <c r="R824" s="26"/>
      <c r="S824" s="26"/>
      <c r="T824" s="26"/>
    </row>
    <row r="825" spans="1:20" ht="11.25" customHeight="1">
      <c r="A825" s="26"/>
      <c r="B825" s="26"/>
      <c r="C825" s="26"/>
      <c r="D825" s="26"/>
      <c r="E825" s="26"/>
      <c r="F825" s="26"/>
      <c r="G825" s="26"/>
      <c r="H825" s="26"/>
      <c r="I825" s="27"/>
      <c r="J825" s="26"/>
      <c r="K825" s="26"/>
      <c r="L825" s="26"/>
      <c r="M825" s="26"/>
      <c r="N825" s="26"/>
      <c r="O825" s="26"/>
      <c r="P825" s="26"/>
      <c r="Q825" s="26"/>
      <c r="R825" s="26"/>
      <c r="S825" s="26"/>
      <c r="T825" s="26"/>
    </row>
    <row r="826" spans="1:20" ht="11.25" customHeight="1">
      <c r="A826" s="26"/>
      <c r="B826" s="26"/>
      <c r="C826" s="26"/>
      <c r="D826" s="26"/>
      <c r="E826" s="26"/>
      <c r="F826" s="26"/>
      <c r="G826" s="26"/>
      <c r="H826" s="26"/>
      <c r="I826" s="27"/>
      <c r="J826" s="26"/>
      <c r="K826" s="26"/>
      <c r="L826" s="26"/>
      <c r="M826" s="26"/>
      <c r="N826" s="26"/>
      <c r="O826" s="26"/>
      <c r="P826" s="26"/>
      <c r="Q826" s="26"/>
      <c r="R826" s="26"/>
      <c r="S826" s="26"/>
      <c r="T826" s="26"/>
    </row>
    <row r="827" spans="1:20" ht="11.25" customHeight="1">
      <c r="A827" s="26"/>
      <c r="B827" s="26"/>
      <c r="C827" s="26"/>
      <c r="D827" s="26"/>
      <c r="E827" s="26"/>
      <c r="F827" s="26"/>
      <c r="G827" s="26"/>
      <c r="H827" s="26"/>
      <c r="I827" s="27"/>
      <c r="J827" s="26"/>
      <c r="K827" s="26"/>
      <c r="L827" s="26"/>
      <c r="M827" s="26"/>
      <c r="N827" s="26"/>
      <c r="O827" s="26"/>
      <c r="P827" s="26"/>
      <c r="Q827" s="26"/>
      <c r="R827" s="26"/>
      <c r="S827" s="26"/>
      <c r="T827" s="26"/>
    </row>
    <row r="828" spans="1:20" ht="11.25" customHeight="1">
      <c r="A828" s="26"/>
      <c r="B828" s="26"/>
      <c r="C828" s="26"/>
      <c r="D828" s="26"/>
      <c r="E828" s="26"/>
      <c r="F828" s="26"/>
      <c r="G828" s="26"/>
      <c r="H828" s="26"/>
      <c r="I828" s="27"/>
      <c r="J828" s="26"/>
      <c r="K828" s="26"/>
      <c r="L828" s="26"/>
      <c r="M828" s="26"/>
      <c r="N828" s="26"/>
      <c r="O828" s="26"/>
      <c r="P828" s="26"/>
      <c r="Q828" s="26"/>
      <c r="R828" s="26"/>
      <c r="S828" s="26"/>
      <c r="T828" s="26"/>
    </row>
    <row r="829" spans="1:20" ht="11.25" customHeight="1">
      <c r="A829" s="26"/>
      <c r="B829" s="26"/>
      <c r="C829" s="26"/>
      <c r="D829" s="26"/>
      <c r="E829" s="26"/>
      <c r="F829" s="26"/>
      <c r="G829" s="26"/>
      <c r="H829" s="26"/>
      <c r="I829" s="27"/>
      <c r="J829" s="26"/>
      <c r="K829" s="26"/>
      <c r="L829" s="26"/>
      <c r="M829" s="26"/>
      <c r="N829" s="26"/>
      <c r="O829" s="26"/>
      <c r="P829" s="26"/>
      <c r="Q829" s="26"/>
      <c r="R829" s="26"/>
      <c r="S829" s="26"/>
      <c r="T829" s="26"/>
    </row>
    <row r="830" spans="1:20" ht="11.25" customHeight="1">
      <c r="A830" s="26"/>
      <c r="B830" s="26"/>
      <c r="C830" s="26"/>
      <c r="D830" s="26"/>
      <c r="E830" s="26"/>
      <c r="F830" s="26"/>
      <c r="G830" s="26"/>
      <c r="H830" s="26"/>
      <c r="I830" s="27"/>
      <c r="J830" s="26"/>
      <c r="K830" s="26"/>
      <c r="L830" s="26"/>
      <c r="M830" s="26"/>
      <c r="N830" s="26"/>
      <c r="O830" s="26"/>
      <c r="P830" s="26"/>
      <c r="Q830" s="26"/>
      <c r="R830" s="26"/>
      <c r="S830" s="26"/>
      <c r="T830" s="26"/>
    </row>
    <row r="831" spans="1:20" ht="11.25" customHeight="1">
      <c r="A831" s="26"/>
      <c r="B831" s="26"/>
      <c r="C831" s="26"/>
      <c r="D831" s="26"/>
      <c r="E831" s="26"/>
      <c r="F831" s="26"/>
      <c r="G831" s="26"/>
      <c r="H831" s="26"/>
      <c r="I831" s="27"/>
      <c r="J831" s="26"/>
      <c r="K831" s="26"/>
      <c r="L831" s="26"/>
      <c r="M831" s="26"/>
      <c r="N831" s="26"/>
      <c r="O831" s="26"/>
      <c r="P831" s="26"/>
      <c r="Q831" s="26"/>
      <c r="R831" s="26"/>
      <c r="S831" s="26"/>
      <c r="T831" s="26"/>
    </row>
    <row r="832" spans="1:20" ht="11.25" customHeight="1">
      <c r="A832" s="26"/>
      <c r="B832" s="26"/>
      <c r="C832" s="26"/>
      <c r="D832" s="26"/>
      <c r="E832" s="26"/>
      <c r="F832" s="26"/>
      <c r="G832" s="26"/>
      <c r="H832" s="26"/>
      <c r="I832" s="27"/>
      <c r="J832" s="26"/>
      <c r="K832" s="26"/>
      <c r="L832" s="26"/>
      <c r="M832" s="26"/>
      <c r="N832" s="26"/>
      <c r="O832" s="26"/>
      <c r="P832" s="26"/>
      <c r="Q832" s="26"/>
      <c r="R832" s="26"/>
      <c r="S832" s="26"/>
      <c r="T832" s="26"/>
    </row>
    <row r="833" spans="1:20" ht="11.25" customHeight="1">
      <c r="A833" s="26"/>
      <c r="B833" s="26"/>
      <c r="C833" s="26"/>
      <c r="D833" s="26"/>
      <c r="E833" s="26"/>
      <c r="F833" s="26"/>
      <c r="G833" s="26"/>
      <c r="H833" s="26"/>
      <c r="I833" s="27"/>
      <c r="J833" s="26"/>
      <c r="K833" s="26"/>
      <c r="L833" s="26"/>
      <c r="M833" s="26"/>
      <c r="N833" s="26"/>
      <c r="O833" s="26"/>
      <c r="P833" s="26"/>
      <c r="Q833" s="26"/>
      <c r="R833" s="26"/>
      <c r="S833" s="26"/>
      <c r="T833" s="26"/>
    </row>
    <row r="834" spans="1:20" ht="11.25" customHeight="1">
      <c r="A834" s="26"/>
      <c r="B834" s="26"/>
      <c r="C834" s="26"/>
      <c r="D834" s="26"/>
      <c r="E834" s="26"/>
      <c r="F834" s="26"/>
      <c r="G834" s="26"/>
      <c r="H834" s="26"/>
      <c r="I834" s="27"/>
      <c r="J834" s="26"/>
      <c r="K834" s="26"/>
      <c r="L834" s="26"/>
      <c r="M834" s="26"/>
      <c r="N834" s="26"/>
      <c r="O834" s="26"/>
      <c r="P834" s="26"/>
      <c r="Q834" s="26"/>
      <c r="R834" s="26"/>
      <c r="S834" s="26"/>
      <c r="T834" s="26"/>
    </row>
    <row r="835" spans="1:20" ht="11.25" customHeight="1">
      <c r="A835" s="26"/>
      <c r="B835" s="26"/>
      <c r="C835" s="26"/>
      <c r="D835" s="26"/>
      <c r="E835" s="26"/>
      <c r="F835" s="26"/>
      <c r="G835" s="26"/>
      <c r="H835" s="26"/>
      <c r="I835" s="27"/>
      <c r="J835" s="26"/>
      <c r="K835" s="26"/>
      <c r="L835" s="26"/>
      <c r="M835" s="26"/>
      <c r="N835" s="26"/>
      <c r="O835" s="26"/>
      <c r="P835" s="26"/>
      <c r="Q835" s="26"/>
      <c r="R835" s="26"/>
      <c r="S835" s="26"/>
      <c r="T835" s="26"/>
    </row>
    <row r="836" spans="1:20" ht="11.25" customHeight="1">
      <c r="A836" s="26"/>
      <c r="B836" s="26"/>
      <c r="C836" s="26"/>
      <c r="D836" s="26"/>
      <c r="E836" s="26"/>
      <c r="F836" s="26"/>
      <c r="G836" s="26"/>
      <c r="H836" s="26"/>
      <c r="I836" s="27"/>
      <c r="J836" s="26"/>
      <c r="K836" s="26"/>
      <c r="L836" s="26"/>
      <c r="M836" s="26"/>
      <c r="N836" s="26"/>
      <c r="O836" s="26"/>
      <c r="P836" s="26"/>
      <c r="Q836" s="26"/>
      <c r="R836" s="26"/>
      <c r="S836" s="26"/>
      <c r="T836" s="26"/>
    </row>
    <row r="837" spans="1:20" ht="11.25" customHeight="1">
      <c r="A837" s="26"/>
      <c r="B837" s="26"/>
      <c r="C837" s="26"/>
      <c r="D837" s="26"/>
      <c r="E837" s="26"/>
      <c r="F837" s="26"/>
      <c r="G837" s="26"/>
      <c r="H837" s="26"/>
      <c r="I837" s="27"/>
      <c r="J837" s="26"/>
      <c r="K837" s="26"/>
      <c r="L837" s="26"/>
      <c r="M837" s="26"/>
      <c r="N837" s="26"/>
      <c r="O837" s="26"/>
      <c r="P837" s="26"/>
      <c r="Q837" s="26"/>
      <c r="R837" s="26"/>
      <c r="S837" s="26"/>
      <c r="T837" s="26"/>
    </row>
    <row r="838" spans="1:20" ht="11.25" customHeight="1">
      <c r="A838" s="26"/>
      <c r="B838" s="26"/>
      <c r="C838" s="26"/>
      <c r="D838" s="26"/>
      <c r="E838" s="26"/>
      <c r="F838" s="26"/>
      <c r="G838" s="26"/>
      <c r="H838" s="26"/>
      <c r="I838" s="27"/>
      <c r="J838" s="26"/>
      <c r="K838" s="26"/>
      <c r="L838" s="26"/>
      <c r="M838" s="26"/>
      <c r="N838" s="26"/>
      <c r="O838" s="26"/>
      <c r="P838" s="26"/>
      <c r="Q838" s="26"/>
      <c r="R838" s="26"/>
      <c r="S838" s="26"/>
      <c r="T838" s="26"/>
    </row>
    <row r="839" spans="1:20" ht="11.25" customHeight="1">
      <c r="A839" s="26"/>
      <c r="B839" s="26"/>
      <c r="C839" s="26"/>
      <c r="D839" s="26"/>
      <c r="E839" s="26"/>
      <c r="F839" s="26"/>
      <c r="G839" s="26"/>
      <c r="H839" s="26"/>
      <c r="I839" s="27"/>
      <c r="J839" s="26"/>
      <c r="K839" s="26"/>
      <c r="L839" s="26"/>
      <c r="M839" s="26"/>
      <c r="N839" s="26"/>
      <c r="O839" s="26"/>
      <c r="P839" s="26"/>
      <c r="Q839" s="26"/>
      <c r="R839" s="26"/>
      <c r="S839" s="26"/>
      <c r="T839" s="26"/>
    </row>
    <row r="840" spans="1:20" ht="11.25" customHeight="1">
      <c r="A840" s="26"/>
      <c r="B840" s="26"/>
      <c r="C840" s="26"/>
      <c r="D840" s="26"/>
      <c r="E840" s="26"/>
      <c r="F840" s="26"/>
      <c r="G840" s="26"/>
      <c r="H840" s="26"/>
      <c r="I840" s="27"/>
      <c r="J840" s="26"/>
      <c r="K840" s="26"/>
      <c r="L840" s="26"/>
      <c r="M840" s="26"/>
      <c r="N840" s="26"/>
      <c r="O840" s="26"/>
      <c r="P840" s="26"/>
      <c r="Q840" s="26"/>
      <c r="R840" s="26"/>
      <c r="S840" s="26"/>
      <c r="T840" s="26"/>
    </row>
    <row r="841" spans="1:20" ht="11.25" customHeight="1">
      <c r="A841" s="26"/>
      <c r="B841" s="26"/>
      <c r="C841" s="26"/>
      <c r="D841" s="26"/>
      <c r="E841" s="26"/>
      <c r="F841" s="26"/>
      <c r="G841" s="26"/>
      <c r="H841" s="26"/>
      <c r="I841" s="27"/>
      <c r="J841" s="26"/>
      <c r="K841" s="26"/>
      <c r="L841" s="26"/>
      <c r="M841" s="26"/>
      <c r="N841" s="26"/>
      <c r="O841" s="26"/>
      <c r="P841" s="26"/>
      <c r="Q841" s="26"/>
      <c r="R841" s="26"/>
      <c r="S841" s="26"/>
      <c r="T841" s="26"/>
    </row>
    <row r="842" spans="1:20" ht="11.25" customHeight="1">
      <c r="A842" s="26"/>
      <c r="B842" s="26"/>
      <c r="C842" s="26"/>
      <c r="D842" s="26"/>
      <c r="E842" s="26"/>
      <c r="F842" s="26"/>
      <c r="G842" s="26"/>
      <c r="H842" s="26"/>
      <c r="I842" s="27"/>
      <c r="J842" s="26"/>
      <c r="K842" s="26"/>
      <c r="L842" s="26"/>
      <c r="M842" s="26"/>
      <c r="N842" s="26"/>
      <c r="O842" s="26"/>
      <c r="P842" s="26"/>
      <c r="Q842" s="26"/>
      <c r="R842" s="26"/>
      <c r="S842" s="26"/>
      <c r="T842" s="26"/>
    </row>
    <row r="843" spans="1:20" ht="11.25" customHeight="1">
      <c r="A843" s="26"/>
      <c r="B843" s="26"/>
      <c r="C843" s="26"/>
      <c r="D843" s="26"/>
      <c r="E843" s="26"/>
      <c r="F843" s="26"/>
      <c r="G843" s="26"/>
      <c r="H843" s="26"/>
      <c r="I843" s="27"/>
      <c r="J843" s="26"/>
      <c r="K843" s="26"/>
      <c r="L843" s="26"/>
      <c r="M843" s="26"/>
      <c r="N843" s="26"/>
      <c r="O843" s="26"/>
      <c r="P843" s="26"/>
      <c r="Q843" s="26"/>
      <c r="R843" s="26"/>
      <c r="S843" s="26"/>
      <c r="T843" s="26"/>
    </row>
    <row r="844" spans="1:20" ht="11.25" customHeight="1">
      <c r="A844" s="26"/>
      <c r="B844" s="26"/>
      <c r="C844" s="26"/>
      <c r="D844" s="26"/>
      <c r="E844" s="26"/>
      <c r="F844" s="26"/>
      <c r="G844" s="26"/>
      <c r="H844" s="26"/>
      <c r="I844" s="27"/>
      <c r="J844" s="26"/>
      <c r="K844" s="26"/>
      <c r="L844" s="26"/>
      <c r="M844" s="26"/>
      <c r="N844" s="26"/>
      <c r="O844" s="26"/>
      <c r="P844" s="26"/>
      <c r="Q844" s="26"/>
      <c r="R844" s="26"/>
      <c r="S844" s="26"/>
      <c r="T844" s="26"/>
    </row>
    <row r="845" spans="1:20" ht="11.25" customHeight="1">
      <c r="A845" s="26"/>
      <c r="B845" s="26"/>
      <c r="C845" s="26"/>
      <c r="D845" s="26"/>
      <c r="E845" s="26"/>
      <c r="F845" s="26"/>
      <c r="G845" s="26"/>
      <c r="H845" s="26"/>
      <c r="I845" s="27"/>
      <c r="J845" s="26"/>
      <c r="K845" s="26"/>
      <c r="L845" s="26"/>
      <c r="M845" s="26"/>
      <c r="N845" s="26"/>
      <c r="O845" s="26"/>
      <c r="P845" s="26"/>
      <c r="Q845" s="26"/>
      <c r="R845" s="26"/>
      <c r="S845" s="26"/>
      <c r="T845" s="26"/>
    </row>
    <row r="846" spans="1:20" ht="11.25" customHeight="1">
      <c r="A846" s="26"/>
      <c r="B846" s="26"/>
      <c r="C846" s="26"/>
      <c r="D846" s="26"/>
      <c r="E846" s="26"/>
      <c r="F846" s="26"/>
      <c r="G846" s="26"/>
      <c r="H846" s="26"/>
      <c r="I846" s="27"/>
      <c r="J846" s="26"/>
      <c r="K846" s="26"/>
      <c r="L846" s="26"/>
      <c r="M846" s="26"/>
      <c r="N846" s="26"/>
      <c r="O846" s="26"/>
      <c r="P846" s="26"/>
      <c r="Q846" s="26"/>
      <c r="R846" s="26"/>
      <c r="S846" s="26"/>
      <c r="T846" s="26"/>
    </row>
    <row r="847" spans="1:20" ht="11.25" customHeight="1">
      <c r="A847" s="26"/>
      <c r="B847" s="26"/>
      <c r="C847" s="26"/>
      <c r="D847" s="26"/>
      <c r="E847" s="26"/>
      <c r="F847" s="26"/>
      <c r="G847" s="26"/>
      <c r="H847" s="26"/>
      <c r="I847" s="27"/>
      <c r="J847" s="26"/>
      <c r="K847" s="26"/>
      <c r="L847" s="26"/>
      <c r="M847" s="26"/>
      <c r="N847" s="26"/>
      <c r="O847" s="26"/>
      <c r="P847" s="26"/>
      <c r="Q847" s="26"/>
      <c r="R847" s="26"/>
      <c r="S847" s="26"/>
      <c r="T847" s="26"/>
    </row>
    <row r="848" spans="1:20" ht="11.25" customHeight="1">
      <c r="A848" s="26"/>
      <c r="B848" s="26"/>
      <c r="C848" s="26"/>
      <c r="D848" s="26"/>
      <c r="E848" s="26"/>
      <c r="F848" s="26"/>
      <c r="G848" s="26"/>
      <c r="H848" s="26"/>
      <c r="I848" s="27"/>
      <c r="J848" s="26"/>
      <c r="K848" s="26"/>
      <c r="L848" s="26"/>
      <c r="M848" s="26"/>
      <c r="N848" s="26"/>
      <c r="O848" s="26"/>
      <c r="P848" s="26"/>
      <c r="Q848" s="26"/>
      <c r="R848" s="26"/>
      <c r="S848" s="26"/>
      <c r="T848" s="26"/>
    </row>
    <row r="849" spans="1:20" ht="11.25" customHeight="1">
      <c r="A849" s="26"/>
      <c r="B849" s="26"/>
      <c r="C849" s="26"/>
      <c r="D849" s="26"/>
      <c r="E849" s="26"/>
      <c r="F849" s="26"/>
      <c r="G849" s="26"/>
      <c r="H849" s="26"/>
      <c r="I849" s="27"/>
      <c r="J849" s="26"/>
      <c r="K849" s="26"/>
      <c r="L849" s="26"/>
      <c r="M849" s="26"/>
      <c r="N849" s="26"/>
      <c r="O849" s="26"/>
      <c r="P849" s="26"/>
      <c r="Q849" s="26"/>
      <c r="R849" s="26"/>
      <c r="S849" s="26"/>
      <c r="T849" s="26"/>
    </row>
    <row r="850" spans="1:20" ht="11.25" customHeight="1">
      <c r="A850" s="26"/>
      <c r="B850" s="26"/>
      <c r="C850" s="26"/>
      <c r="D850" s="26"/>
      <c r="E850" s="26"/>
      <c r="F850" s="26"/>
      <c r="G850" s="26"/>
      <c r="H850" s="26"/>
      <c r="I850" s="27"/>
      <c r="J850" s="26"/>
      <c r="K850" s="26"/>
      <c r="L850" s="26"/>
      <c r="M850" s="26"/>
      <c r="N850" s="26"/>
      <c r="O850" s="26"/>
      <c r="P850" s="26"/>
      <c r="Q850" s="26"/>
      <c r="R850" s="26"/>
      <c r="S850" s="26"/>
      <c r="T850" s="26"/>
    </row>
    <row r="851" spans="1:20" ht="11.25" customHeight="1">
      <c r="A851" s="26"/>
      <c r="B851" s="26"/>
      <c r="C851" s="26"/>
      <c r="D851" s="26"/>
      <c r="E851" s="26"/>
      <c r="F851" s="26"/>
      <c r="G851" s="26"/>
      <c r="H851" s="26"/>
      <c r="I851" s="27"/>
      <c r="J851" s="26"/>
      <c r="K851" s="26"/>
      <c r="L851" s="26"/>
      <c r="M851" s="26"/>
      <c r="N851" s="26"/>
      <c r="O851" s="26"/>
      <c r="P851" s="26"/>
      <c r="Q851" s="26"/>
      <c r="R851" s="26"/>
      <c r="S851" s="26"/>
      <c r="T851" s="26"/>
    </row>
    <row r="852" spans="1:20" ht="11.25" customHeight="1">
      <c r="A852" s="26"/>
      <c r="B852" s="26"/>
      <c r="C852" s="26"/>
      <c r="D852" s="26"/>
      <c r="E852" s="26"/>
      <c r="F852" s="26"/>
      <c r="G852" s="26"/>
      <c r="H852" s="26"/>
      <c r="I852" s="27"/>
      <c r="J852" s="26"/>
      <c r="K852" s="26"/>
      <c r="L852" s="26"/>
      <c r="M852" s="26"/>
      <c r="N852" s="26"/>
      <c r="O852" s="26"/>
      <c r="P852" s="26"/>
      <c r="Q852" s="26"/>
      <c r="R852" s="26"/>
      <c r="S852" s="26"/>
      <c r="T852" s="26"/>
    </row>
    <row r="853" spans="1:20" ht="11.25" customHeight="1">
      <c r="A853" s="26"/>
      <c r="B853" s="26"/>
      <c r="C853" s="26"/>
      <c r="D853" s="26"/>
      <c r="E853" s="26"/>
      <c r="F853" s="26"/>
      <c r="G853" s="26"/>
      <c r="H853" s="26"/>
      <c r="I853" s="27"/>
      <c r="J853" s="26"/>
      <c r="K853" s="26"/>
      <c r="L853" s="26"/>
      <c r="M853" s="26"/>
      <c r="N853" s="26"/>
      <c r="O853" s="26"/>
      <c r="P853" s="26"/>
      <c r="Q853" s="26"/>
      <c r="R853" s="26"/>
      <c r="S853" s="26"/>
      <c r="T853" s="26"/>
    </row>
    <row r="854" spans="1:20" ht="11.25" customHeight="1">
      <c r="A854" s="26"/>
      <c r="B854" s="26"/>
      <c r="C854" s="26"/>
      <c r="D854" s="26"/>
      <c r="E854" s="26"/>
      <c r="F854" s="26"/>
      <c r="G854" s="26"/>
      <c r="H854" s="26"/>
      <c r="I854" s="27"/>
      <c r="J854" s="26"/>
      <c r="K854" s="26"/>
      <c r="L854" s="26"/>
      <c r="M854" s="26"/>
      <c r="N854" s="26"/>
      <c r="O854" s="26"/>
      <c r="P854" s="26"/>
      <c r="Q854" s="26"/>
      <c r="R854" s="26"/>
      <c r="S854" s="26"/>
      <c r="T854" s="26"/>
    </row>
    <row r="855" spans="1:20" ht="11.25" customHeight="1">
      <c r="A855" s="26"/>
      <c r="B855" s="26"/>
      <c r="C855" s="26"/>
      <c r="D855" s="26"/>
      <c r="E855" s="26"/>
      <c r="F855" s="26"/>
      <c r="G855" s="26"/>
      <c r="H855" s="26"/>
      <c r="I855" s="27"/>
      <c r="J855" s="26"/>
      <c r="K855" s="26"/>
      <c r="L855" s="26"/>
      <c r="M855" s="26"/>
      <c r="N855" s="26"/>
      <c r="O855" s="26"/>
      <c r="P855" s="26"/>
      <c r="Q855" s="26"/>
      <c r="R855" s="26"/>
      <c r="S855" s="26"/>
      <c r="T855" s="26"/>
    </row>
    <row r="856" spans="1:20" ht="11.25" customHeight="1">
      <c r="A856" s="26"/>
      <c r="B856" s="26"/>
      <c r="C856" s="26"/>
      <c r="D856" s="26"/>
      <c r="E856" s="26"/>
      <c r="F856" s="26"/>
      <c r="G856" s="26"/>
      <c r="H856" s="26"/>
      <c r="I856" s="27"/>
      <c r="J856" s="26"/>
      <c r="K856" s="26"/>
      <c r="L856" s="26"/>
      <c r="M856" s="26"/>
      <c r="N856" s="26"/>
      <c r="O856" s="26"/>
      <c r="P856" s="26"/>
      <c r="Q856" s="26"/>
      <c r="R856" s="26"/>
      <c r="S856" s="26"/>
      <c r="T856" s="26"/>
    </row>
    <row r="857" spans="1:20" ht="11.25" customHeight="1">
      <c r="A857" s="26"/>
      <c r="B857" s="26"/>
      <c r="C857" s="26"/>
      <c r="D857" s="26"/>
      <c r="E857" s="26"/>
      <c r="F857" s="26"/>
      <c r="G857" s="26"/>
      <c r="H857" s="26"/>
      <c r="I857" s="27"/>
      <c r="J857" s="26"/>
      <c r="K857" s="26"/>
      <c r="L857" s="26"/>
      <c r="M857" s="26"/>
      <c r="N857" s="26"/>
      <c r="O857" s="26"/>
      <c r="P857" s="26"/>
      <c r="Q857" s="26"/>
      <c r="R857" s="26"/>
      <c r="S857" s="26"/>
      <c r="T857" s="26"/>
    </row>
    <row r="858" spans="1:20" ht="11.25" customHeight="1">
      <c r="A858" s="26"/>
      <c r="B858" s="26"/>
      <c r="C858" s="26"/>
      <c r="D858" s="26"/>
      <c r="E858" s="26"/>
      <c r="F858" s="26"/>
      <c r="G858" s="26"/>
      <c r="H858" s="26"/>
      <c r="I858" s="27"/>
      <c r="J858" s="26"/>
      <c r="K858" s="26"/>
      <c r="L858" s="26"/>
      <c r="M858" s="26"/>
      <c r="N858" s="26"/>
      <c r="O858" s="26"/>
      <c r="P858" s="26"/>
      <c r="Q858" s="26"/>
      <c r="R858" s="26"/>
      <c r="S858" s="26"/>
      <c r="T858" s="26"/>
    </row>
    <row r="859" spans="1:20" ht="11.25" customHeight="1">
      <c r="A859" s="26"/>
      <c r="B859" s="26"/>
      <c r="C859" s="26"/>
      <c r="D859" s="26"/>
      <c r="E859" s="26"/>
      <c r="F859" s="26"/>
      <c r="G859" s="26"/>
      <c r="H859" s="26"/>
      <c r="I859" s="27"/>
      <c r="J859" s="26"/>
      <c r="K859" s="26"/>
      <c r="L859" s="26"/>
      <c r="M859" s="26"/>
      <c r="N859" s="26"/>
      <c r="O859" s="26"/>
      <c r="P859" s="26"/>
      <c r="Q859" s="26"/>
      <c r="R859" s="26"/>
      <c r="S859" s="26"/>
      <c r="T859" s="26"/>
    </row>
    <row r="860" spans="1:20" ht="11.25" customHeight="1">
      <c r="A860" s="26"/>
      <c r="B860" s="26"/>
      <c r="C860" s="26"/>
      <c r="D860" s="26"/>
      <c r="E860" s="26"/>
      <c r="F860" s="26"/>
      <c r="G860" s="26"/>
      <c r="H860" s="26"/>
      <c r="I860" s="27"/>
      <c r="J860" s="26"/>
      <c r="K860" s="26"/>
      <c r="L860" s="26"/>
      <c r="M860" s="26"/>
      <c r="N860" s="26"/>
      <c r="O860" s="26"/>
      <c r="P860" s="26"/>
      <c r="Q860" s="26"/>
      <c r="R860" s="26"/>
      <c r="S860" s="26"/>
      <c r="T860" s="26"/>
    </row>
    <row r="861" spans="1:20" ht="11.25" customHeight="1">
      <c r="A861" s="26"/>
      <c r="B861" s="26"/>
      <c r="C861" s="26"/>
      <c r="D861" s="26"/>
      <c r="E861" s="26"/>
      <c r="F861" s="26"/>
      <c r="G861" s="26"/>
      <c r="H861" s="26"/>
      <c r="I861" s="27"/>
      <c r="J861" s="26"/>
      <c r="K861" s="26"/>
      <c r="L861" s="26"/>
      <c r="M861" s="26"/>
      <c r="N861" s="26"/>
      <c r="O861" s="26"/>
      <c r="P861" s="26"/>
      <c r="Q861" s="26"/>
      <c r="R861" s="26"/>
      <c r="S861" s="26"/>
      <c r="T861" s="26"/>
    </row>
    <row r="862" spans="1:20" ht="11.25" customHeight="1">
      <c r="A862" s="26"/>
      <c r="B862" s="26"/>
      <c r="C862" s="26"/>
      <c r="D862" s="26"/>
      <c r="E862" s="26"/>
      <c r="F862" s="26"/>
      <c r="G862" s="26"/>
      <c r="H862" s="26"/>
      <c r="I862" s="27"/>
      <c r="J862" s="26"/>
      <c r="K862" s="26"/>
      <c r="L862" s="26"/>
      <c r="M862" s="26"/>
      <c r="N862" s="26"/>
      <c r="O862" s="26"/>
      <c r="P862" s="26"/>
      <c r="Q862" s="26"/>
      <c r="R862" s="26"/>
      <c r="S862" s="26"/>
      <c r="T862" s="26"/>
    </row>
    <row r="863" spans="1:20" ht="11.25" customHeight="1">
      <c r="A863" s="26"/>
      <c r="B863" s="26"/>
      <c r="C863" s="26"/>
      <c r="D863" s="26"/>
      <c r="E863" s="26"/>
      <c r="F863" s="26"/>
      <c r="G863" s="26"/>
      <c r="H863" s="26"/>
      <c r="I863" s="27"/>
      <c r="J863" s="26"/>
      <c r="K863" s="26"/>
      <c r="L863" s="26"/>
      <c r="M863" s="26"/>
      <c r="N863" s="26"/>
      <c r="O863" s="26"/>
      <c r="P863" s="26"/>
      <c r="Q863" s="26"/>
      <c r="R863" s="26"/>
      <c r="S863" s="26"/>
      <c r="T863" s="26"/>
    </row>
    <row r="864" spans="1:20" ht="11.25" customHeight="1">
      <c r="A864" s="26"/>
      <c r="B864" s="26"/>
      <c r="C864" s="26"/>
      <c r="D864" s="26"/>
      <c r="E864" s="26"/>
      <c r="F864" s="26"/>
      <c r="G864" s="26"/>
      <c r="H864" s="26"/>
      <c r="I864" s="27"/>
      <c r="J864" s="26"/>
      <c r="K864" s="26"/>
      <c r="L864" s="26"/>
      <c r="M864" s="26"/>
      <c r="N864" s="26"/>
      <c r="O864" s="26"/>
      <c r="P864" s="26"/>
      <c r="Q864" s="26"/>
      <c r="R864" s="26"/>
      <c r="S864" s="26"/>
      <c r="T864" s="26"/>
    </row>
    <row r="865" spans="1:20" ht="11.25" customHeight="1">
      <c r="A865" s="26"/>
      <c r="B865" s="26"/>
      <c r="C865" s="26"/>
      <c r="D865" s="26"/>
      <c r="E865" s="26"/>
      <c r="F865" s="26"/>
      <c r="G865" s="26"/>
      <c r="H865" s="26"/>
      <c r="I865" s="27"/>
      <c r="J865" s="26"/>
      <c r="K865" s="26"/>
      <c r="L865" s="26"/>
      <c r="M865" s="26"/>
      <c r="N865" s="26"/>
      <c r="O865" s="26"/>
      <c r="P865" s="26"/>
      <c r="Q865" s="26"/>
      <c r="R865" s="26"/>
      <c r="S865" s="26"/>
      <c r="T865" s="26"/>
    </row>
    <row r="866" spans="1:20" ht="11.25" customHeight="1">
      <c r="A866" s="26"/>
      <c r="B866" s="26"/>
      <c r="C866" s="26"/>
      <c r="D866" s="26"/>
      <c r="E866" s="26"/>
      <c r="F866" s="26"/>
      <c r="G866" s="26"/>
      <c r="H866" s="26"/>
      <c r="I866" s="27"/>
      <c r="J866" s="26"/>
      <c r="K866" s="26"/>
      <c r="L866" s="26"/>
      <c r="M866" s="26"/>
      <c r="N866" s="26"/>
      <c r="O866" s="26"/>
      <c r="P866" s="26"/>
      <c r="Q866" s="26"/>
      <c r="R866" s="26"/>
      <c r="S866" s="26"/>
      <c r="T866" s="26"/>
    </row>
    <row r="867" spans="1:20" ht="11.25" customHeight="1">
      <c r="A867" s="26"/>
      <c r="B867" s="26"/>
      <c r="C867" s="26"/>
      <c r="D867" s="26"/>
      <c r="E867" s="26"/>
      <c r="F867" s="26"/>
      <c r="G867" s="26"/>
      <c r="H867" s="26"/>
      <c r="I867" s="27"/>
      <c r="J867" s="26"/>
      <c r="K867" s="26"/>
      <c r="L867" s="26"/>
      <c r="M867" s="26"/>
      <c r="N867" s="26"/>
      <c r="O867" s="26"/>
      <c r="P867" s="26"/>
      <c r="Q867" s="26"/>
      <c r="R867" s="26"/>
      <c r="S867" s="26"/>
      <c r="T867" s="26"/>
    </row>
    <row r="868" spans="1:20" ht="11.25" customHeight="1">
      <c r="A868" s="26"/>
      <c r="B868" s="26"/>
      <c r="C868" s="26"/>
      <c r="D868" s="26"/>
      <c r="E868" s="26"/>
      <c r="F868" s="26"/>
      <c r="G868" s="26"/>
      <c r="H868" s="26"/>
      <c r="I868" s="27"/>
      <c r="J868" s="26"/>
      <c r="K868" s="26"/>
      <c r="L868" s="26"/>
      <c r="M868" s="26"/>
      <c r="N868" s="26"/>
      <c r="O868" s="26"/>
      <c r="P868" s="26"/>
      <c r="Q868" s="26"/>
      <c r="R868" s="26"/>
      <c r="S868" s="26"/>
      <c r="T868" s="26"/>
    </row>
    <row r="869" spans="1:20" ht="11.25" customHeight="1">
      <c r="A869" s="26"/>
      <c r="B869" s="26"/>
      <c r="C869" s="26"/>
      <c r="D869" s="26"/>
      <c r="E869" s="26"/>
      <c r="F869" s="26"/>
      <c r="G869" s="26"/>
      <c r="H869" s="26"/>
      <c r="I869" s="27"/>
      <c r="J869" s="26"/>
      <c r="K869" s="26"/>
      <c r="L869" s="26"/>
      <c r="M869" s="26"/>
      <c r="N869" s="26"/>
      <c r="O869" s="26"/>
      <c r="P869" s="26"/>
      <c r="Q869" s="26"/>
      <c r="R869" s="26"/>
      <c r="S869" s="26"/>
      <c r="T869" s="26"/>
    </row>
    <row r="870" spans="1:20" ht="11.25" customHeight="1">
      <c r="A870" s="26"/>
      <c r="B870" s="26"/>
      <c r="C870" s="26"/>
      <c r="D870" s="26"/>
      <c r="E870" s="26"/>
      <c r="F870" s="26"/>
      <c r="G870" s="26"/>
      <c r="H870" s="26"/>
      <c r="I870" s="27"/>
      <c r="J870" s="26"/>
      <c r="K870" s="26"/>
      <c r="L870" s="26"/>
      <c r="M870" s="26"/>
      <c r="N870" s="26"/>
      <c r="O870" s="26"/>
      <c r="P870" s="26"/>
      <c r="Q870" s="26"/>
      <c r="R870" s="26"/>
      <c r="S870" s="26"/>
      <c r="T870" s="26"/>
    </row>
    <row r="871" spans="1:20" ht="11.25" customHeight="1">
      <c r="A871" s="26"/>
      <c r="B871" s="26"/>
      <c r="C871" s="26"/>
      <c r="D871" s="26"/>
      <c r="E871" s="26"/>
      <c r="F871" s="26"/>
      <c r="G871" s="26"/>
      <c r="H871" s="26"/>
      <c r="I871" s="27"/>
      <c r="J871" s="26"/>
      <c r="K871" s="26"/>
      <c r="L871" s="26"/>
      <c r="M871" s="26"/>
      <c r="N871" s="26"/>
      <c r="O871" s="26"/>
      <c r="P871" s="26"/>
      <c r="Q871" s="26"/>
      <c r="R871" s="26"/>
      <c r="S871" s="26"/>
      <c r="T871" s="26"/>
    </row>
    <row r="872" spans="1:20" ht="11.25" customHeight="1">
      <c r="A872" s="26"/>
      <c r="B872" s="26"/>
      <c r="C872" s="26"/>
      <c r="D872" s="26"/>
      <c r="E872" s="26"/>
      <c r="F872" s="26"/>
      <c r="G872" s="26"/>
      <c r="H872" s="26"/>
      <c r="I872" s="27"/>
      <c r="J872" s="26"/>
      <c r="K872" s="26"/>
      <c r="L872" s="26"/>
      <c r="M872" s="26"/>
      <c r="N872" s="26"/>
      <c r="O872" s="26"/>
      <c r="P872" s="26"/>
      <c r="Q872" s="26"/>
      <c r="R872" s="26"/>
      <c r="S872" s="26"/>
      <c r="T872" s="26"/>
    </row>
    <row r="873" spans="1:20" ht="11.25" customHeight="1">
      <c r="A873" s="26"/>
      <c r="B873" s="26"/>
      <c r="C873" s="26"/>
      <c r="D873" s="26"/>
      <c r="E873" s="26"/>
      <c r="F873" s="26"/>
      <c r="G873" s="26"/>
      <c r="H873" s="26"/>
      <c r="I873" s="27"/>
      <c r="J873" s="26"/>
      <c r="K873" s="26"/>
      <c r="L873" s="26"/>
      <c r="M873" s="26"/>
      <c r="N873" s="26"/>
      <c r="O873" s="26"/>
      <c r="P873" s="26"/>
      <c r="Q873" s="26"/>
      <c r="R873" s="26"/>
      <c r="S873" s="26"/>
      <c r="T873" s="26"/>
    </row>
    <row r="874" spans="1:20" ht="11.25" customHeight="1">
      <c r="A874" s="26"/>
      <c r="B874" s="26"/>
      <c r="C874" s="26"/>
      <c r="D874" s="26"/>
      <c r="E874" s="26"/>
      <c r="F874" s="26"/>
      <c r="G874" s="26"/>
      <c r="H874" s="26"/>
      <c r="I874" s="27"/>
      <c r="J874" s="26"/>
      <c r="K874" s="26"/>
      <c r="L874" s="26"/>
      <c r="M874" s="26"/>
      <c r="N874" s="26"/>
      <c r="O874" s="26"/>
      <c r="P874" s="26"/>
      <c r="Q874" s="26"/>
      <c r="R874" s="26"/>
      <c r="S874" s="26"/>
      <c r="T874" s="26"/>
    </row>
    <row r="875" spans="1:20" ht="11.25" customHeight="1">
      <c r="A875" s="26"/>
      <c r="B875" s="26"/>
      <c r="C875" s="26"/>
      <c r="D875" s="26"/>
      <c r="E875" s="26"/>
      <c r="F875" s="26"/>
      <c r="G875" s="26"/>
      <c r="H875" s="26"/>
      <c r="I875" s="27"/>
      <c r="J875" s="26"/>
      <c r="K875" s="26"/>
      <c r="L875" s="26"/>
      <c r="M875" s="26"/>
      <c r="N875" s="26"/>
      <c r="O875" s="26"/>
      <c r="P875" s="26"/>
      <c r="Q875" s="26"/>
      <c r="R875" s="26"/>
      <c r="S875" s="26"/>
      <c r="T875" s="26"/>
    </row>
    <row r="876" spans="1:20" ht="11.25" customHeight="1">
      <c r="A876" s="26"/>
      <c r="B876" s="26"/>
      <c r="C876" s="26"/>
      <c r="D876" s="26"/>
      <c r="E876" s="26"/>
      <c r="F876" s="26"/>
      <c r="G876" s="26"/>
      <c r="H876" s="26"/>
      <c r="I876" s="27"/>
      <c r="J876" s="26"/>
      <c r="K876" s="26"/>
      <c r="L876" s="26"/>
      <c r="M876" s="26"/>
      <c r="N876" s="26"/>
      <c r="O876" s="26"/>
      <c r="P876" s="26"/>
      <c r="Q876" s="26"/>
      <c r="R876" s="26"/>
      <c r="S876" s="26"/>
      <c r="T876" s="26"/>
    </row>
    <row r="877" spans="1:20" ht="11.25" customHeight="1">
      <c r="A877" s="26"/>
      <c r="B877" s="26"/>
      <c r="C877" s="26"/>
      <c r="D877" s="26"/>
      <c r="E877" s="26"/>
      <c r="F877" s="26"/>
      <c r="G877" s="26"/>
      <c r="H877" s="26"/>
      <c r="I877" s="27"/>
      <c r="J877" s="26"/>
      <c r="K877" s="26"/>
      <c r="L877" s="26"/>
      <c r="M877" s="26"/>
      <c r="N877" s="26"/>
      <c r="O877" s="26"/>
      <c r="P877" s="26"/>
      <c r="Q877" s="26"/>
      <c r="R877" s="26"/>
      <c r="S877" s="26"/>
      <c r="T877" s="26"/>
    </row>
    <row r="878" spans="1:20" ht="11.25" customHeight="1">
      <c r="A878" s="26"/>
      <c r="B878" s="26"/>
      <c r="C878" s="26"/>
      <c r="D878" s="26"/>
      <c r="E878" s="26"/>
      <c r="F878" s="26"/>
      <c r="G878" s="26"/>
      <c r="H878" s="26"/>
      <c r="I878" s="27"/>
      <c r="J878" s="26"/>
      <c r="K878" s="26"/>
      <c r="L878" s="26"/>
      <c r="M878" s="26"/>
      <c r="N878" s="26"/>
      <c r="O878" s="26"/>
      <c r="P878" s="26"/>
      <c r="Q878" s="26"/>
      <c r="R878" s="26"/>
      <c r="S878" s="26"/>
      <c r="T878" s="26"/>
    </row>
    <row r="879" spans="1:20" ht="11.25" customHeight="1">
      <c r="A879" s="26"/>
      <c r="B879" s="26"/>
      <c r="C879" s="26"/>
      <c r="D879" s="26"/>
      <c r="E879" s="26"/>
      <c r="F879" s="26"/>
      <c r="G879" s="26"/>
      <c r="H879" s="26"/>
      <c r="I879" s="27"/>
      <c r="J879" s="26"/>
      <c r="K879" s="26"/>
      <c r="L879" s="26"/>
      <c r="M879" s="26"/>
      <c r="N879" s="26"/>
      <c r="O879" s="26"/>
      <c r="P879" s="26"/>
      <c r="Q879" s="26"/>
      <c r="R879" s="26"/>
      <c r="S879" s="26"/>
      <c r="T879" s="26"/>
    </row>
    <row r="880" spans="1:20" ht="11.25" customHeight="1">
      <c r="A880" s="26"/>
      <c r="B880" s="26"/>
      <c r="C880" s="26"/>
      <c r="D880" s="26"/>
      <c r="E880" s="26"/>
      <c r="F880" s="26"/>
      <c r="G880" s="26"/>
      <c r="H880" s="26"/>
      <c r="I880" s="27"/>
      <c r="J880" s="26"/>
      <c r="K880" s="26"/>
      <c r="L880" s="26"/>
      <c r="M880" s="26"/>
      <c r="N880" s="26"/>
      <c r="O880" s="26"/>
      <c r="P880" s="26"/>
      <c r="Q880" s="26"/>
      <c r="R880" s="26"/>
      <c r="S880" s="26"/>
      <c r="T880" s="26"/>
    </row>
    <row r="881" spans="1:20" ht="11.25" customHeight="1">
      <c r="A881" s="26"/>
      <c r="B881" s="26"/>
      <c r="C881" s="26"/>
      <c r="D881" s="26"/>
      <c r="E881" s="26"/>
      <c r="F881" s="26"/>
      <c r="G881" s="26"/>
      <c r="H881" s="26"/>
      <c r="I881" s="27"/>
      <c r="J881" s="26"/>
      <c r="K881" s="26"/>
      <c r="L881" s="26"/>
      <c r="M881" s="26"/>
      <c r="N881" s="26"/>
      <c r="O881" s="26"/>
      <c r="P881" s="26"/>
      <c r="Q881" s="26"/>
      <c r="R881" s="26"/>
      <c r="S881" s="26"/>
      <c r="T881" s="26"/>
    </row>
    <row r="882" spans="1:20" ht="11.25" customHeight="1">
      <c r="A882" s="26"/>
      <c r="B882" s="26"/>
      <c r="C882" s="26"/>
      <c r="D882" s="26"/>
      <c r="E882" s="26"/>
      <c r="F882" s="26"/>
      <c r="G882" s="26"/>
      <c r="H882" s="26"/>
      <c r="I882" s="27"/>
      <c r="J882" s="26"/>
      <c r="K882" s="26"/>
      <c r="L882" s="26"/>
      <c r="M882" s="26"/>
      <c r="N882" s="26"/>
      <c r="O882" s="26"/>
      <c r="P882" s="26"/>
      <c r="Q882" s="26"/>
      <c r="R882" s="26"/>
      <c r="S882" s="26"/>
      <c r="T882" s="26"/>
    </row>
    <row r="883" spans="1:20" ht="11.25" customHeight="1">
      <c r="A883" s="26"/>
      <c r="B883" s="26"/>
      <c r="C883" s="26"/>
      <c r="D883" s="26"/>
      <c r="E883" s="26"/>
      <c r="F883" s="26"/>
      <c r="G883" s="26"/>
      <c r="H883" s="26"/>
      <c r="I883" s="27"/>
      <c r="J883" s="26"/>
      <c r="K883" s="26"/>
      <c r="L883" s="26"/>
      <c r="M883" s="26"/>
      <c r="N883" s="26"/>
      <c r="O883" s="26"/>
      <c r="P883" s="26"/>
      <c r="Q883" s="26"/>
      <c r="R883" s="26"/>
      <c r="S883" s="26"/>
      <c r="T883" s="26"/>
    </row>
    <row r="884" spans="1:20" ht="11.25" customHeight="1">
      <c r="A884" s="26"/>
      <c r="B884" s="26"/>
      <c r="C884" s="26"/>
      <c r="D884" s="26"/>
      <c r="E884" s="26"/>
      <c r="F884" s="26"/>
      <c r="G884" s="26"/>
      <c r="H884" s="26"/>
      <c r="I884" s="27"/>
      <c r="J884" s="26"/>
      <c r="K884" s="26"/>
      <c r="L884" s="26"/>
      <c r="M884" s="26"/>
      <c r="N884" s="26"/>
      <c r="O884" s="26"/>
      <c r="P884" s="26"/>
      <c r="Q884" s="26"/>
      <c r="R884" s="26"/>
      <c r="S884" s="26"/>
      <c r="T884" s="26"/>
    </row>
    <row r="885" spans="1:20" ht="11.25" customHeight="1">
      <c r="A885" s="26"/>
      <c r="B885" s="26"/>
      <c r="C885" s="26"/>
      <c r="D885" s="26"/>
      <c r="E885" s="26"/>
      <c r="F885" s="26"/>
      <c r="G885" s="26"/>
      <c r="H885" s="26"/>
      <c r="I885" s="27"/>
      <c r="J885" s="26"/>
      <c r="K885" s="26"/>
      <c r="L885" s="26"/>
      <c r="M885" s="26"/>
      <c r="N885" s="26"/>
      <c r="O885" s="26"/>
      <c r="P885" s="26"/>
      <c r="Q885" s="26"/>
      <c r="R885" s="26"/>
      <c r="S885" s="26"/>
      <c r="T885" s="26"/>
    </row>
    <row r="886" spans="1:20" ht="11.25" customHeight="1">
      <c r="A886" s="26"/>
      <c r="B886" s="26"/>
      <c r="C886" s="26"/>
      <c r="D886" s="26"/>
      <c r="E886" s="26"/>
      <c r="F886" s="26"/>
      <c r="G886" s="26"/>
      <c r="H886" s="26"/>
      <c r="I886" s="27"/>
      <c r="J886" s="26"/>
      <c r="K886" s="26"/>
      <c r="L886" s="26"/>
      <c r="M886" s="26"/>
      <c r="N886" s="26"/>
      <c r="O886" s="26"/>
      <c r="P886" s="26"/>
      <c r="Q886" s="26"/>
      <c r="R886" s="26"/>
      <c r="S886" s="26"/>
      <c r="T886" s="26"/>
    </row>
    <row r="887" spans="1:20" ht="11.25" customHeight="1">
      <c r="A887" s="26"/>
      <c r="B887" s="26"/>
      <c r="C887" s="26"/>
      <c r="D887" s="26"/>
      <c r="E887" s="26"/>
      <c r="F887" s="26"/>
      <c r="G887" s="26"/>
      <c r="H887" s="26"/>
      <c r="I887" s="27"/>
      <c r="J887" s="26"/>
      <c r="K887" s="26"/>
      <c r="L887" s="26"/>
      <c r="M887" s="26"/>
      <c r="N887" s="26"/>
      <c r="O887" s="26"/>
      <c r="P887" s="26"/>
      <c r="Q887" s="26"/>
      <c r="R887" s="26"/>
      <c r="S887" s="26"/>
      <c r="T887" s="26"/>
    </row>
    <row r="888" spans="1:20" ht="11.25" customHeight="1">
      <c r="A888" s="26"/>
      <c r="B888" s="26"/>
      <c r="C888" s="26"/>
      <c r="D888" s="26"/>
      <c r="E888" s="26"/>
      <c r="F888" s="26"/>
      <c r="G888" s="26"/>
      <c r="H888" s="26"/>
      <c r="I888" s="27"/>
      <c r="J888" s="26"/>
      <c r="K888" s="26"/>
      <c r="L888" s="26"/>
      <c r="M888" s="26"/>
      <c r="N888" s="26"/>
      <c r="O888" s="26"/>
      <c r="P888" s="26"/>
      <c r="Q888" s="26"/>
      <c r="R888" s="26"/>
      <c r="S888" s="26"/>
      <c r="T888" s="26"/>
    </row>
    <row r="889" spans="1:20" ht="11.25" customHeight="1">
      <c r="A889" s="26"/>
      <c r="B889" s="26"/>
      <c r="C889" s="26"/>
      <c r="D889" s="26"/>
      <c r="E889" s="26"/>
      <c r="F889" s="26"/>
      <c r="G889" s="26"/>
      <c r="H889" s="26"/>
      <c r="I889" s="27"/>
      <c r="J889" s="26"/>
      <c r="K889" s="26"/>
      <c r="L889" s="26"/>
      <c r="M889" s="26"/>
      <c r="N889" s="26"/>
      <c r="O889" s="26"/>
      <c r="P889" s="26"/>
      <c r="Q889" s="26"/>
      <c r="R889" s="26"/>
      <c r="S889" s="26"/>
      <c r="T889" s="26"/>
    </row>
    <row r="890" spans="1:20" ht="11.25" customHeight="1">
      <c r="A890" s="26"/>
      <c r="B890" s="26"/>
      <c r="C890" s="26"/>
      <c r="D890" s="26"/>
      <c r="E890" s="26"/>
      <c r="F890" s="26"/>
      <c r="G890" s="26"/>
      <c r="H890" s="26"/>
      <c r="I890" s="27"/>
      <c r="J890" s="26"/>
      <c r="K890" s="26"/>
      <c r="L890" s="26"/>
      <c r="M890" s="26"/>
      <c r="N890" s="26"/>
      <c r="O890" s="26"/>
      <c r="P890" s="26"/>
      <c r="Q890" s="26"/>
      <c r="R890" s="26"/>
      <c r="S890" s="26"/>
      <c r="T890" s="26"/>
    </row>
    <row r="891" spans="1:20" ht="11.25" customHeight="1">
      <c r="A891" s="26"/>
      <c r="B891" s="26"/>
      <c r="C891" s="26"/>
      <c r="D891" s="26"/>
      <c r="E891" s="26"/>
      <c r="F891" s="26"/>
      <c r="G891" s="26"/>
      <c r="H891" s="26"/>
      <c r="I891" s="27"/>
      <c r="J891" s="26"/>
      <c r="K891" s="26"/>
      <c r="L891" s="26"/>
      <c r="M891" s="26"/>
      <c r="N891" s="26"/>
      <c r="O891" s="26"/>
      <c r="P891" s="26"/>
      <c r="Q891" s="26"/>
      <c r="R891" s="26"/>
      <c r="S891" s="26"/>
      <c r="T891" s="26"/>
    </row>
    <row r="892" spans="1:20" ht="11.25" customHeight="1">
      <c r="A892" s="26"/>
      <c r="B892" s="26"/>
      <c r="C892" s="26"/>
      <c r="D892" s="26"/>
      <c r="E892" s="26"/>
      <c r="F892" s="26"/>
      <c r="G892" s="26"/>
      <c r="H892" s="26"/>
      <c r="I892" s="27"/>
      <c r="J892" s="26"/>
      <c r="K892" s="26"/>
      <c r="L892" s="26"/>
      <c r="M892" s="26"/>
      <c r="N892" s="26"/>
      <c r="O892" s="26"/>
      <c r="P892" s="26"/>
      <c r="Q892" s="26"/>
      <c r="R892" s="26"/>
      <c r="S892" s="26"/>
      <c r="T892" s="26"/>
    </row>
    <row r="893" spans="1:20" ht="11.25" customHeight="1">
      <c r="A893" s="26"/>
      <c r="B893" s="26"/>
      <c r="C893" s="26"/>
      <c r="D893" s="26"/>
      <c r="E893" s="26"/>
      <c r="F893" s="26"/>
      <c r="G893" s="26"/>
      <c r="H893" s="26"/>
      <c r="I893" s="27"/>
      <c r="J893" s="26"/>
      <c r="K893" s="26"/>
      <c r="L893" s="26"/>
      <c r="M893" s="26"/>
      <c r="N893" s="26"/>
      <c r="O893" s="26"/>
      <c r="P893" s="26"/>
      <c r="Q893" s="26"/>
      <c r="R893" s="26"/>
      <c r="S893" s="26"/>
      <c r="T893" s="26"/>
    </row>
    <row r="894" spans="1:20" ht="11.25" customHeight="1">
      <c r="A894" s="26"/>
      <c r="B894" s="26"/>
      <c r="C894" s="26"/>
      <c r="D894" s="26"/>
      <c r="E894" s="26"/>
      <c r="F894" s="26"/>
      <c r="G894" s="26"/>
      <c r="H894" s="26"/>
      <c r="I894" s="27"/>
      <c r="J894" s="26"/>
      <c r="K894" s="26"/>
      <c r="L894" s="26"/>
      <c r="M894" s="26"/>
      <c r="N894" s="26"/>
      <c r="O894" s="26"/>
      <c r="P894" s="26"/>
      <c r="Q894" s="26"/>
      <c r="R894" s="26"/>
      <c r="S894" s="26"/>
      <c r="T894" s="26"/>
    </row>
    <row r="895" spans="1:20" ht="11.25" customHeight="1">
      <c r="A895" s="26"/>
      <c r="B895" s="26"/>
      <c r="C895" s="26"/>
      <c r="D895" s="26"/>
      <c r="E895" s="26"/>
      <c r="F895" s="26"/>
      <c r="G895" s="26"/>
      <c r="H895" s="26"/>
      <c r="I895" s="27"/>
      <c r="J895" s="26"/>
      <c r="K895" s="26"/>
      <c r="L895" s="26"/>
      <c r="M895" s="26"/>
      <c r="N895" s="26"/>
      <c r="O895" s="26"/>
      <c r="P895" s="26"/>
      <c r="Q895" s="26"/>
      <c r="R895" s="26"/>
      <c r="S895" s="26"/>
      <c r="T895" s="26"/>
    </row>
    <row r="896" spans="1:20" ht="11.25" customHeight="1">
      <c r="A896" s="26"/>
      <c r="B896" s="26"/>
      <c r="C896" s="26"/>
      <c r="D896" s="26"/>
      <c r="E896" s="26"/>
      <c r="F896" s="26"/>
      <c r="G896" s="26"/>
      <c r="H896" s="26"/>
      <c r="I896" s="27"/>
      <c r="J896" s="26"/>
      <c r="K896" s="26"/>
      <c r="L896" s="26"/>
      <c r="M896" s="26"/>
      <c r="N896" s="26"/>
      <c r="O896" s="26"/>
      <c r="P896" s="26"/>
      <c r="Q896" s="26"/>
      <c r="R896" s="26"/>
      <c r="S896" s="26"/>
      <c r="T896" s="26"/>
    </row>
    <row r="897" spans="1:20" ht="11.25" customHeight="1">
      <c r="A897" s="26"/>
      <c r="B897" s="26"/>
      <c r="C897" s="26"/>
      <c r="D897" s="26"/>
      <c r="E897" s="26"/>
      <c r="F897" s="26"/>
      <c r="G897" s="26"/>
      <c r="H897" s="26"/>
      <c r="I897" s="27"/>
      <c r="J897" s="26"/>
      <c r="K897" s="26"/>
      <c r="L897" s="26"/>
      <c r="M897" s="26"/>
      <c r="N897" s="26"/>
      <c r="O897" s="26"/>
      <c r="P897" s="26"/>
      <c r="Q897" s="26"/>
      <c r="R897" s="26"/>
      <c r="S897" s="26"/>
      <c r="T897" s="26"/>
    </row>
    <row r="898" spans="1:20" ht="11.25" customHeight="1">
      <c r="A898" s="26"/>
      <c r="B898" s="26"/>
      <c r="C898" s="26"/>
      <c r="D898" s="26"/>
      <c r="E898" s="26"/>
      <c r="F898" s="26"/>
      <c r="G898" s="26"/>
      <c r="H898" s="26"/>
      <c r="I898" s="27"/>
      <c r="J898" s="26"/>
      <c r="K898" s="26"/>
      <c r="L898" s="26"/>
      <c r="M898" s="26"/>
      <c r="N898" s="26"/>
      <c r="O898" s="26"/>
      <c r="P898" s="26"/>
      <c r="Q898" s="26"/>
      <c r="R898" s="26"/>
      <c r="S898" s="26"/>
      <c r="T898" s="26"/>
    </row>
    <row r="899" spans="1:20" ht="11.25" customHeight="1">
      <c r="A899" s="26"/>
      <c r="B899" s="26"/>
      <c r="C899" s="26"/>
      <c r="D899" s="26"/>
      <c r="E899" s="26"/>
      <c r="F899" s="26"/>
      <c r="G899" s="26"/>
      <c r="H899" s="26"/>
      <c r="I899" s="27"/>
      <c r="J899" s="26"/>
      <c r="K899" s="26"/>
      <c r="L899" s="26"/>
      <c r="M899" s="26"/>
      <c r="N899" s="26"/>
      <c r="O899" s="26"/>
      <c r="P899" s="26"/>
      <c r="Q899" s="26"/>
      <c r="R899" s="26"/>
      <c r="S899" s="26"/>
      <c r="T899" s="26"/>
    </row>
    <row r="900" spans="1:20" ht="11.25" customHeight="1">
      <c r="A900" s="26"/>
      <c r="B900" s="26"/>
      <c r="C900" s="26"/>
      <c r="D900" s="26"/>
      <c r="E900" s="26"/>
      <c r="F900" s="26"/>
      <c r="G900" s="26"/>
      <c r="H900" s="26"/>
      <c r="I900" s="27"/>
      <c r="J900" s="26"/>
      <c r="K900" s="26"/>
      <c r="L900" s="26"/>
      <c r="M900" s="26"/>
      <c r="N900" s="26"/>
      <c r="O900" s="26"/>
      <c r="P900" s="26"/>
      <c r="Q900" s="26"/>
      <c r="R900" s="26"/>
      <c r="S900" s="26"/>
      <c r="T900" s="26"/>
    </row>
    <row r="901" spans="1:20" ht="11.25" customHeight="1">
      <c r="A901" s="26"/>
      <c r="B901" s="26"/>
      <c r="C901" s="26"/>
      <c r="D901" s="26"/>
      <c r="E901" s="26"/>
      <c r="F901" s="26"/>
      <c r="G901" s="26"/>
      <c r="H901" s="26"/>
      <c r="I901" s="27"/>
      <c r="J901" s="26"/>
      <c r="K901" s="26"/>
      <c r="L901" s="26"/>
      <c r="M901" s="26"/>
      <c r="N901" s="26"/>
      <c r="O901" s="26"/>
      <c r="P901" s="26"/>
      <c r="Q901" s="26"/>
      <c r="R901" s="26"/>
      <c r="S901" s="26"/>
      <c r="T901" s="26"/>
    </row>
    <row r="902" spans="1:20" ht="11.25" customHeight="1">
      <c r="A902" s="26"/>
      <c r="B902" s="26"/>
      <c r="C902" s="26"/>
      <c r="D902" s="26"/>
      <c r="E902" s="26"/>
      <c r="F902" s="26"/>
      <c r="G902" s="26"/>
      <c r="H902" s="26"/>
      <c r="I902" s="27"/>
      <c r="J902" s="26"/>
      <c r="K902" s="26"/>
      <c r="L902" s="26"/>
      <c r="M902" s="26"/>
      <c r="N902" s="26"/>
      <c r="O902" s="26"/>
      <c r="P902" s="26"/>
      <c r="Q902" s="26"/>
      <c r="R902" s="26"/>
      <c r="S902" s="26"/>
      <c r="T902" s="26"/>
    </row>
    <row r="903" spans="1:20" ht="11.25" customHeight="1">
      <c r="A903" s="26"/>
      <c r="B903" s="26"/>
      <c r="C903" s="26"/>
      <c r="D903" s="26"/>
      <c r="E903" s="26"/>
      <c r="F903" s="26"/>
      <c r="G903" s="26"/>
      <c r="H903" s="26"/>
      <c r="I903" s="27"/>
      <c r="J903" s="26"/>
      <c r="K903" s="26"/>
      <c r="L903" s="26"/>
      <c r="M903" s="26"/>
      <c r="N903" s="26"/>
      <c r="O903" s="26"/>
      <c r="P903" s="26"/>
      <c r="Q903" s="26"/>
      <c r="R903" s="26"/>
      <c r="S903" s="26"/>
      <c r="T903" s="26"/>
    </row>
    <row r="904" spans="1:20" ht="11.25" customHeight="1">
      <c r="A904" s="26"/>
      <c r="B904" s="26"/>
      <c r="C904" s="26"/>
      <c r="D904" s="26"/>
      <c r="E904" s="26"/>
      <c r="F904" s="26"/>
      <c r="G904" s="26"/>
      <c r="H904" s="26"/>
      <c r="I904" s="27"/>
      <c r="J904" s="26"/>
      <c r="K904" s="26"/>
      <c r="L904" s="26"/>
      <c r="M904" s="26"/>
      <c r="N904" s="26"/>
      <c r="O904" s="26"/>
      <c r="P904" s="26"/>
      <c r="Q904" s="26"/>
      <c r="R904" s="26"/>
      <c r="S904" s="26"/>
      <c r="T904" s="26"/>
    </row>
    <row r="905" spans="1:20" ht="11.25" customHeight="1">
      <c r="A905" s="26"/>
      <c r="B905" s="26"/>
      <c r="C905" s="26"/>
      <c r="D905" s="26"/>
      <c r="E905" s="26"/>
      <c r="F905" s="26"/>
      <c r="G905" s="26"/>
      <c r="H905" s="26"/>
      <c r="I905" s="27"/>
      <c r="J905" s="26"/>
      <c r="K905" s="26"/>
      <c r="L905" s="26"/>
      <c r="M905" s="26"/>
      <c r="N905" s="26"/>
      <c r="O905" s="26"/>
      <c r="P905" s="26"/>
      <c r="Q905" s="26"/>
      <c r="R905" s="26"/>
      <c r="S905" s="26"/>
      <c r="T905" s="26"/>
    </row>
    <row r="906" spans="1:20" ht="11.25" customHeight="1">
      <c r="A906" s="26"/>
      <c r="B906" s="26"/>
      <c r="C906" s="26"/>
      <c r="D906" s="26"/>
      <c r="E906" s="26"/>
      <c r="F906" s="26"/>
      <c r="G906" s="26"/>
      <c r="H906" s="26"/>
      <c r="I906" s="27"/>
      <c r="J906" s="26"/>
      <c r="K906" s="26"/>
      <c r="L906" s="26"/>
      <c r="M906" s="26"/>
      <c r="N906" s="26"/>
      <c r="O906" s="26"/>
      <c r="P906" s="26"/>
      <c r="Q906" s="26"/>
      <c r="R906" s="26"/>
      <c r="S906" s="26"/>
      <c r="T906" s="26"/>
    </row>
    <row r="907" spans="1:20" ht="11.25" customHeight="1">
      <c r="A907" s="26"/>
      <c r="B907" s="26"/>
      <c r="C907" s="26"/>
      <c r="D907" s="26"/>
      <c r="E907" s="26"/>
      <c r="F907" s="26"/>
      <c r="G907" s="26"/>
      <c r="H907" s="26"/>
      <c r="I907" s="27"/>
      <c r="J907" s="26"/>
      <c r="K907" s="26"/>
      <c r="L907" s="26"/>
      <c r="M907" s="26"/>
      <c r="N907" s="26"/>
      <c r="O907" s="26"/>
      <c r="P907" s="26"/>
      <c r="Q907" s="26"/>
      <c r="R907" s="26"/>
      <c r="S907" s="26"/>
      <c r="T907" s="26"/>
    </row>
    <row r="908" spans="1:20" ht="11.25" customHeight="1">
      <c r="A908" s="26"/>
      <c r="B908" s="26"/>
      <c r="C908" s="26"/>
      <c r="D908" s="26"/>
      <c r="E908" s="26"/>
      <c r="F908" s="26"/>
      <c r="G908" s="26"/>
      <c r="H908" s="26"/>
      <c r="I908" s="27"/>
      <c r="J908" s="26"/>
      <c r="K908" s="26"/>
      <c r="L908" s="26"/>
      <c r="M908" s="26"/>
      <c r="N908" s="26"/>
      <c r="O908" s="26"/>
      <c r="P908" s="26"/>
      <c r="Q908" s="26"/>
      <c r="R908" s="26"/>
      <c r="S908" s="26"/>
      <c r="T908" s="26"/>
    </row>
    <row r="909" spans="1:20" ht="11.25" customHeight="1">
      <c r="A909" s="26"/>
      <c r="B909" s="26"/>
      <c r="C909" s="26"/>
      <c r="D909" s="26"/>
      <c r="E909" s="26"/>
      <c r="F909" s="26"/>
      <c r="G909" s="26"/>
      <c r="H909" s="26"/>
      <c r="I909" s="27"/>
      <c r="J909" s="26"/>
      <c r="K909" s="26"/>
      <c r="L909" s="26"/>
      <c r="M909" s="26"/>
      <c r="N909" s="26"/>
      <c r="O909" s="26"/>
      <c r="P909" s="26"/>
      <c r="Q909" s="26"/>
      <c r="R909" s="26"/>
      <c r="S909" s="26"/>
      <c r="T909" s="26"/>
    </row>
    <row r="910" spans="1:20" ht="11.25" customHeight="1">
      <c r="A910" s="26"/>
      <c r="B910" s="26"/>
      <c r="C910" s="26"/>
      <c r="D910" s="26"/>
      <c r="E910" s="26"/>
      <c r="F910" s="26"/>
      <c r="G910" s="26"/>
      <c r="H910" s="26"/>
      <c r="I910" s="27"/>
      <c r="J910" s="26"/>
      <c r="K910" s="26"/>
      <c r="L910" s="26"/>
      <c r="M910" s="26"/>
      <c r="N910" s="26"/>
      <c r="O910" s="26"/>
      <c r="P910" s="26"/>
      <c r="Q910" s="26"/>
      <c r="R910" s="26"/>
      <c r="S910" s="26"/>
      <c r="T910" s="26"/>
    </row>
    <row r="911" spans="1:20" ht="11.25" customHeight="1">
      <c r="A911" s="26"/>
      <c r="B911" s="26"/>
      <c r="C911" s="26"/>
      <c r="D911" s="26"/>
      <c r="E911" s="26"/>
      <c r="F911" s="26"/>
      <c r="G911" s="26"/>
      <c r="H911" s="26"/>
      <c r="I911" s="27"/>
      <c r="J911" s="26"/>
      <c r="K911" s="26"/>
      <c r="L911" s="26"/>
      <c r="M911" s="26"/>
      <c r="N911" s="26"/>
      <c r="O911" s="26"/>
      <c r="P911" s="26"/>
      <c r="Q911" s="26"/>
      <c r="R911" s="26"/>
      <c r="S911" s="26"/>
      <c r="T911" s="26"/>
    </row>
    <row r="912" spans="1:20" ht="11.25" customHeight="1">
      <c r="A912" s="26"/>
      <c r="B912" s="26"/>
      <c r="C912" s="26"/>
      <c r="D912" s="26"/>
      <c r="E912" s="26"/>
      <c r="F912" s="26"/>
      <c r="G912" s="26"/>
      <c r="H912" s="26"/>
      <c r="I912" s="27"/>
      <c r="J912" s="26"/>
      <c r="K912" s="26"/>
      <c r="L912" s="26"/>
      <c r="M912" s="26"/>
      <c r="N912" s="26"/>
      <c r="O912" s="26"/>
      <c r="P912" s="26"/>
      <c r="Q912" s="26"/>
      <c r="R912" s="26"/>
      <c r="S912" s="26"/>
      <c r="T912" s="26"/>
    </row>
    <row r="913" spans="1:20" ht="11.25" customHeight="1">
      <c r="A913" s="26"/>
      <c r="B913" s="26"/>
      <c r="C913" s="26"/>
      <c r="D913" s="26"/>
      <c r="E913" s="26"/>
      <c r="F913" s="26"/>
      <c r="G913" s="26"/>
      <c r="H913" s="26"/>
      <c r="I913" s="27"/>
      <c r="J913" s="26"/>
      <c r="K913" s="26"/>
      <c r="L913" s="26"/>
      <c r="M913" s="26"/>
      <c r="N913" s="26"/>
      <c r="O913" s="26"/>
      <c r="P913" s="26"/>
      <c r="Q913" s="26"/>
      <c r="R913" s="26"/>
      <c r="S913" s="26"/>
      <c r="T913" s="26"/>
    </row>
    <row r="914" spans="1:20" ht="11.25" customHeight="1">
      <c r="A914" s="26"/>
      <c r="B914" s="26"/>
      <c r="C914" s="26"/>
      <c r="D914" s="26"/>
      <c r="E914" s="26"/>
      <c r="F914" s="26"/>
      <c r="G914" s="26"/>
      <c r="H914" s="26"/>
      <c r="I914" s="27"/>
      <c r="J914" s="26"/>
      <c r="K914" s="26"/>
      <c r="L914" s="26"/>
      <c r="M914" s="26"/>
      <c r="N914" s="26"/>
      <c r="O914" s="26"/>
      <c r="P914" s="26"/>
      <c r="Q914" s="26"/>
      <c r="R914" s="26"/>
      <c r="S914" s="26"/>
      <c r="T914" s="26"/>
    </row>
    <row r="915" spans="1:20" ht="11.25" customHeight="1">
      <c r="A915" s="26"/>
      <c r="B915" s="26"/>
      <c r="C915" s="26"/>
      <c r="D915" s="26"/>
      <c r="E915" s="26"/>
      <c r="F915" s="26"/>
      <c r="G915" s="26"/>
      <c r="H915" s="26"/>
      <c r="I915" s="27"/>
      <c r="J915" s="26"/>
      <c r="K915" s="26"/>
      <c r="L915" s="26"/>
      <c r="M915" s="26"/>
      <c r="N915" s="26"/>
      <c r="O915" s="26"/>
      <c r="P915" s="26"/>
      <c r="Q915" s="26"/>
      <c r="R915" s="26"/>
      <c r="S915" s="26"/>
      <c r="T915" s="26"/>
    </row>
    <row r="916" spans="1:20" ht="11.25" customHeight="1">
      <c r="A916" s="26"/>
      <c r="B916" s="26"/>
      <c r="C916" s="26"/>
      <c r="D916" s="26"/>
      <c r="E916" s="26"/>
      <c r="F916" s="26"/>
      <c r="G916" s="26"/>
      <c r="H916" s="26"/>
      <c r="I916" s="27"/>
      <c r="J916" s="26"/>
      <c r="K916" s="26"/>
      <c r="L916" s="26"/>
      <c r="M916" s="26"/>
      <c r="N916" s="26"/>
      <c r="O916" s="26"/>
      <c r="P916" s="26"/>
      <c r="Q916" s="26"/>
      <c r="R916" s="26"/>
      <c r="S916" s="26"/>
      <c r="T916" s="26"/>
    </row>
    <row r="917" spans="1:20" ht="11.25" customHeight="1">
      <c r="A917" s="26"/>
      <c r="B917" s="26"/>
      <c r="C917" s="26"/>
      <c r="D917" s="26"/>
      <c r="E917" s="26"/>
      <c r="F917" s="26"/>
      <c r="G917" s="26"/>
      <c r="H917" s="26"/>
      <c r="I917" s="27"/>
      <c r="J917" s="26"/>
      <c r="K917" s="26"/>
      <c r="L917" s="26"/>
      <c r="M917" s="26"/>
      <c r="N917" s="26"/>
      <c r="O917" s="26"/>
      <c r="P917" s="26"/>
      <c r="Q917" s="26"/>
      <c r="R917" s="26"/>
      <c r="S917" s="26"/>
      <c r="T917" s="26"/>
    </row>
    <row r="918" spans="1:20" ht="11.25" customHeight="1">
      <c r="A918" s="26"/>
      <c r="B918" s="26"/>
      <c r="C918" s="26"/>
      <c r="D918" s="26"/>
      <c r="E918" s="26"/>
      <c r="F918" s="26"/>
      <c r="G918" s="26"/>
      <c r="H918" s="26"/>
      <c r="I918" s="27"/>
      <c r="J918" s="26"/>
      <c r="K918" s="26"/>
      <c r="L918" s="26"/>
      <c r="M918" s="26"/>
      <c r="N918" s="26"/>
      <c r="O918" s="26"/>
      <c r="P918" s="26"/>
      <c r="Q918" s="26"/>
      <c r="R918" s="26"/>
      <c r="S918" s="26"/>
      <c r="T918" s="26"/>
    </row>
    <row r="919" spans="1:20" ht="11.25" customHeight="1">
      <c r="A919" s="26"/>
      <c r="B919" s="26"/>
      <c r="C919" s="26"/>
      <c r="D919" s="26"/>
      <c r="E919" s="26"/>
      <c r="F919" s="26"/>
      <c r="G919" s="26"/>
      <c r="H919" s="26"/>
      <c r="I919" s="27"/>
      <c r="J919" s="26"/>
      <c r="K919" s="26"/>
      <c r="L919" s="26"/>
      <c r="M919" s="26"/>
      <c r="N919" s="26"/>
      <c r="O919" s="26"/>
      <c r="P919" s="26"/>
      <c r="Q919" s="26"/>
      <c r="R919" s="26"/>
      <c r="S919" s="26"/>
      <c r="T919" s="26"/>
    </row>
    <row r="920" spans="1:20" ht="11.25" customHeight="1">
      <c r="A920" s="26"/>
      <c r="B920" s="26"/>
      <c r="C920" s="26"/>
      <c r="D920" s="26"/>
      <c r="E920" s="26"/>
      <c r="F920" s="26"/>
      <c r="G920" s="26"/>
      <c r="H920" s="26"/>
      <c r="I920" s="27"/>
      <c r="J920" s="26"/>
      <c r="K920" s="26"/>
      <c r="L920" s="26"/>
      <c r="M920" s="26"/>
      <c r="N920" s="26"/>
      <c r="O920" s="26"/>
      <c r="P920" s="26"/>
      <c r="Q920" s="26"/>
      <c r="R920" s="26"/>
      <c r="S920" s="26"/>
      <c r="T920" s="26"/>
    </row>
    <row r="921" spans="1:20" ht="11.25" customHeight="1">
      <c r="A921" s="26"/>
      <c r="B921" s="26"/>
      <c r="C921" s="26"/>
      <c r="D921" s="26"/>
      <c r="E921" s="26"/>
      <c r="F921" s="26"/>
      <c r="G921" s="26"/>
      <c r="H921" s="26"/>
      <c r="I921" s="27"/>
      <c r="J921" s="26"/>
      <c r="K921" s="26"/>
      <c r="L921" s="26"/>
      <c r="M921" s="26"/>
      <c r="N921" s="26"/>
      <c r="O921" s="26"/>
      <c r="P921" s="26"/>
      <c r="Q921" s="26"/>
      <c r="R921" s="26"/>
      <c r="S921" s="26"/>
      <c r="T921" s="26"/>
    </row>
    <row r="922" spans="1:20" ht="11.25" customHeight="1">
      <c r="A922" s="26"/>
      <c r="B922" s="26"/>
      <c r="C922" s="26"/>
      <c r="D922" s="26"/>
      <c r="E922" s="26"/>
      <c r="F922" s="26"/>
      <c r="G922" s="26"/>
      <c r="H922" s="26"/>
      <c r="I922" s="27"/>
      <c r="J922" s="26"/>
      <c r="K922" s="26"/>
      <c r="L922" s="26"/>
      <c r="M922" s="26"/>
      <c r="N922" s="26"/>
      <c r="O922" s="26"/>
      <c r="P922" s="26"/>
      <c r="Q922" s="26"/>
      <c r="R922" s="26"/>
      <c r="S922" s="26"/>
      <c r="T922" s="26"/>
    </row>
    <row r="923" spans="1:20" ht="11.25" customHeight="1">
      <c r="A923" s="26"/>
      <c r="B923" s="26"/>
      <c r="C923" s="26"/>
      <c r="D923" s="26"/>
      <c r="E923" s="26"/>
      <c r="F923" s="26"/>
      <c r="G923" s="26"/>
      <c r="H923" s="26"/>
      <c r="I923" s="27"/>
      <c r="J923" s="26"/>
      <c r="K923" s="26"/>
      <c r="L923" s="26"/>
      <c r="M923" s="26"/>
      <c r="N923" s="26"/>
      <c r="O923" s="26"/>
      <c r="P923" s="26"/>
      <c r="Q923" s="26"/>
      <c r="R923" s="26"/>
      <c r="S923" s="26"/>
      <c r="T923" s="26"/>
    </row>
    <row r="924" spans="1:20" ht="11.25" customHeight="1">
      <c r="A924" s="26"/>
      <c r="B924" s="26"/>
      <c r="C924" s="26"/>
      <c r="D924" s="26"/>
      <c r="E924" s="26"/>
      <c r="F924" s="26"/>
      <c r="G924" s="26"/>
      <c r="H924" s="26"/>
      <c r="I924" s="27"/>
      <c r="J924" s="26"/>
      <c r="K924" s="26"/>
      <c r="L924" s="26"/>
      <c r="M924" s="26"/>
      <c r="N924" s="26"/>
      <c r="O924" s="26"/>
      <c r="P924" s="26"/>
      <c r="Q924" s="26"/>
      <c r="R924" s="26"/>
      <c r="S924" s="26"/>
      <c r="T924" s="26"/>
    </row>
    <row r="925" spans="1:20" ht="11.25" customHeight="1">
      <c r="A925" s="26"/>
      <c r="B925" s="26"/>
      <c r="C925" s="26"/>
      <c r="D925" s="26"/>
      <c r="E925" s="26"/>
      <c r="F925" s="26"/>
      <c r="G925" s="26"/>
      <c r="H925" s="26"/>
      <c r="I925" s="27"/>
      <c r="J925" s="26"/>
      <c r="K925" s="26"/>
      <c r="L925" s="26"/>
      <c r="M925" s="26"/>
      <c r="N925" s="26"/>
      <c r="O925" s="26"/>
      <c r="P925" s="26"/>
      <c r="Q925" s="26"/>
      <c r="R925" s="26"/>
      <c r="S925" s="26"/>
      <c r="T925" s="26"/>
    </row>
    <row r="926" spans="1:20" ht="11.25" customHeight="1">
      <c r="A926" s="26"/>
      <c r="B926" s="26"/>
      <c r="C926" s="26"/>
      <c r="D926" s="26"/>
      <c r="E926" s="26"/>
      <c r="F926" s="26"/>
      <c r="G926" s="26"/>
      <c r="H926" s="26"/>
      <c r="I926" s="27"/>
      <c r="J926" s="26"/>
      <c r="K926" s="26"/>
      <c r="L926" s="26"/>
      <c r="M926" s="26"/>
      <c r="N926" s="26"/>
      <c r="O926" s="26"/>
      <c r="P926" s="26"/>
      <c r="Q926" s="26"/>
      <c r="R926" s="26"/>
      <c r="S926" s="26"/>
      <c r="T926" s="26"/>
    </row>
    <row r="927" spans="1:20" ht="11.25" customHeight="1">
      <c r="A927" s="26"/>
      <c r="B927" s="26"/>
      <c r="C927" s="26"/>
      <c r="D927" s="26"/>
      <c r="E927" s="26"/>
      <c r="F927" s="26"/>
      <c r="G927" s="26"/>
      <c r="H927" s="26"/>
      <c r="I927" s="27"/>
      <c r="J927" s="26"/>
      <c r="K927" s="26"/>
      <c r="L927" s="26"/>
      <c r="M927" s="26"/>
      <c r="N927" s="26"/>
      <c r="O927" s="26"/>
      <c r="P927" s="26"/>
      <c r="Q927" s="26"/>
      <c r="R927" s="26"/>
      <c r="S927" s="26"/>
      <c r="T927" s="26"/>
    </row>
    <row r="928" spans="1:20" ht="11.25" customHeight="1">
      <c r="A928" s="26"/>
      <c r="B928" s="26"/>
      <c r="C928" s="26"/>
      <c r="D928" s="26"/>
      <c r="E928" s="26"/>
      <c r="F928" s="26"/>
      <c r="G928" s="26"/>
      <c r="H928" s="26"/>
      <c r="I928" s="27"/>
      <c r="J928" s="26"/>
      <c r="K928" s="26"/>
      <c r="L928" s="26"/>
      <c r="M928" s="26"/>
      <c r="N928" s="26"/>
      <c r="O928" s="26"/>
      <c r="P928" s="26"/>
      <c r="Q928" s="26"/>
      <c r="R928" s="26"/>
      <c r="S928" s="26"/>
      <c r="T928" s="26"/>
    </row>
    <row r="929" spans="1:20" ht="11.25" customHeight="1">
      <c r="A929" s="26"/>
      <c r="B929" s="26"/>
      <c r="C929" s="26"/>
      <c r="D929" s="26"/>
      <c r="E929" s="26"/>
      <c r="F929" s="26"/>
      <c r="G929" s="26"/>
      <c r="H929" s="26"/>
      <c r="I929" s="27"/>
      <c r="J929" s="26"/>
      <c r="K929" s="26"/>
      <c r="L929" s="26"/>
      <c r="M929" s="26"/>
      <c r="N929" s="26"/>
      <c r="O929" s="26"/>
      <c r="P929" s="26"/>
      <c r="Q929" s="26"/>
      <c r="R929" s="26"/>
      <c r="S929" s="26"/>
      <c r="T929" s="26"/>
    </row>
    <row r="930" spans="1:20" ht="11.25" customHeight="1">
      <c r="A930" s="26"/>
      <c r="B930" s="26"/>
      <c r="C930" s="26"/>
      <c r="D930" s="26"/>
      <c r="E930" s="26"/>
      <c r="F930" s="26"/>
      <c r="G930" s="26"/>
      <c r="H930" s="26"/>
      <c r="I930" s="27"/>
      <c r="J930" s="26"/>
      <c r="K930" s="26"/>
      <c r="L930" s="26"/>
      <c r="M930" s="26"/>
      <c r="N930" s="26"/>
      <c r="O930" s="26"/>
      <c r="P930" s="26"/>
      <c r="Q930" s="26"/>
      <c r="R930" s="26"/>
      <c r="S930" s="26"/>
      <c r="T930" s="26"/>
    </row>
    <row r="931" spans="1:20" ht="11.25" customHeight="1">
      <c r="A931" s="26"/>
      <c r="B931" s="26"/>
      <c r="C931" s="26"/>
      <c r="D931" s="26"/>
      <c r="E931" s="26"/>
      <c r="F931" s="26"/>
      <c r="G931" s="26"/>
      <c r="H931" s="26"/>
      <c r="I931" s="27"/>
      <c r="J931" s="26"/>
      <c r="K931" s="26"/>
      <c r="L931" s="26"/>
      <c r="M931" s="26"/>
      <c r="N931" s="26"/>
      <c r="O931" s="26"/>
      <c r="P931" s="26"/>
      <c r="Q931" s="26"/>
      <c r="R931" s="26"/>
      <c r="S931" s="26"/>
      <c r="T931" s="26"/>
    </row>
    <row r="932" spans="1:20" ht="11.25" customHeight="1">
      <c r="A932" s="26"/>
      <c r="B932" s="26"/>
      <c r="C932" s="26"/>
      <c r="D932" s="26"/>
      <c r="E932" s="26"/>
      <c r="F932" s="26"/>
      <c r="G932" s="26"/>
      <c r="H932" s="26"/>
      <c r="I932" s="27"/>
      <c r="J932" s="26"/>
      <c r="K932" s="26"/>
      <c r="L932" s="26"/>
      <c r="M932" s="26"/>
      <c r="N932" s="26"/>
      <c r="O932" s="26"/>
      <c r="P932" s="26"/>
      <c r="Q932" s="26"/>
      <c r="R932" s="26"/>
      <c r="S932" s="26"/>
      <c r="T932" s="26"/>
    </row>
    <row r="933" spans="1:20" ht="11.25" customHeight="1">
      <c r="A933" s="26"/>
      <c r="B933" s="26"/>
      <c r="C933" s="26"/>
      <c r="D933" s="26"/>
      <c r="E933" s="26"/>
      <c r="F933" s="26"/>
      <c r="G933" s="26"/>
      <c r="H933" s="26"/>
      <c r="I933" s="27"/>
      <c r="J933" s="26"/>
      <c r="K933" s="26"/>
      <c r="L933" s="26"/>
      <c r="M933" s="26"/>
      <c r="N933" s="26"/>
      <c r="O933" s="26"/>
      <c r="P933" s="26"/>
      <c r="Q933" s="26"/>
      <c r="R933" s="26"/>
      <c r="S933" s="26"/>
      <c r="T933" s="26"/>
    </row>
    <row r="934" spans="1:20" ht="11.25" customHeight="1">
      <c r="A934" s="26"/>
      <c r="B934" s="26"/>
      <c r="C934" s="26"/>
      <c r="D934" s="26"/>
      <c r="E934" s="26"/>
      <c r="F934" s="26"/>
      <c r="G934" s="26"/>
      <c r="H934" s="26"/>
      <c r="I934" s="27"/>
      <c r="J934" s="26"/>
      <c r="K934" s="26"/>
      <c r="L934" s="26"/>
      <c r="M934" s="26"/>
      <c r="N934" s="26"/>
      <c r="O934" s="26"/>
      <c r="P934" s="26"/>
      <c r="Q934" s="26"/>
      <c r="R934" s="26"/>
      <c r="S934" s="26"/>
      <c r="T934" s="26"/>
    </row>
    <row r="935" spans="1:20" ht="11.25" customHeight="1">
      <c r="A935" s="26"/>
      <c r="B935" s="26"/>
      <c r="C935" s="26"/>
      <c r="D935" s="26"/>
      <c r="E935" s="26"/>
      <c r="F935" s="26"/>
      <c r="G935" s="26"/>
      <c r="H935" s="26"/>
      <c r="I935" s="27"/>
      <c r="J935" s="26"/>
      <c r="K935" s="26"/>
      <c r="L935" s="26"/>
      <c r="M935" s="26"/>
      <c r="N935" s="26"/>
      <c r="O935" s="26"/>
      <c r="P935" s="26"/>
      <c r="Q935" s="26"/>
      <c r="R935" s="26"/>
      <c r="S935" s="26"/>
      <c r="T935" s="26"/>
    </row>
    <row r="936" spans="1:20" ht="11.25" customHeight="1">
      <c r="A936" s="26"/>
      <c r="B936" s="26"/>
      <c r="C936" s="26"/>
      <c r="D936" s="26"/>
      <c r="E936" s="26"/>
      <c r="F936" s="26"/>
      <c r="G936" s="26"/>
      <c r="H936" s="26"/>
      <c r="I936" s="27"/>
      <c r="J936" s="26"/>
      <c r="K936" s="26"/>
      <c r="L936" s="26"/>
      <c r="M936" s="26"/>
      <c r="N936" s="26"/>
      <c r="O936" s="26"/>
      <c r="P936" s="26"/>
      <c r="Q936" s="26"/>
      <c r="R936" s="26"/>
      <c r="S936" s="26"/>
      <c r="T936" s="26"/>
    </row>
    <row r="937" spans="1:20" ht="11.25" customHeight="1">
      <c r="A937" s="26"/>
      <c r="B937" s="26"/>
      <c r="C937" s="26"/>
      <c r="D937" s="26"/>
      <c r="E937" s="26"/>
      <c r="F937" s="26"/>
      <c r="G937" s="26"/>
      <c r="H937" s="26"/>
      <c r="I937" s="27"/>
      <c r="J937" s="26"/>
      <c r="K937" s="26"/>
      <c r="L937" s="26"/>
      <c r="M937" s="26"/>
      <c r="N937" s="26"/>
      <c r="O937" s="26"/>
      <c r="P937" s="26"/>
      <c r="Q937" s="26"/>
      <c r="R937" s="26"/>
      <c r="S937" s="26"/>
      <c r="T937" s="26"/>
    </row>
    <row r="938" spans="1:20" ht="11.25" customHeight="1">
      <c r="A938" s="26"/>
      <c r="B938" s="26"/>
      <c r="C938" s="26"/>
      <c r="D938" s="26"/>
      <c r="E938" s="26"/>
      <c r="F938" s="26"/>
      <c r="G938" s="26"/>
      <c r="H938" s="26"/>
      <c r="I938" s="27"/>
      <c r="J938" s="26"/>
      <c r="K938" s="26"/>
      <c r="L938" s="26"/>
      <c r="M938" s="26"/>
      <c r="N938" s="26"/>
      <c r="O938" s="26"/>
      <c r="P938" s="26"/>
      <c r="Q938" s="26"/>
      <c r="R938" s="26"/>
      <c r="S938" s="26"/>
      <c r="T938" s="26"/>
    </row>
    <row r="939" spans="1:20" ht="11.25" customHeight="1">
      <c r="A939" s="26"/>
      <c r="B939" s="26"/>
      <c r="C939" s="26"/>
      <c r="D939" s="26"/>
      <c r="E939" s="26"/>
      <c r="F939" s="26"/>
      <c r="G939" s="26"/>
      <c r="H939" s="26"/>
      <c r="I939" s="27"/>
      <c r="J939" s="26"/>
      <c r="K939" s="26"/>
      <c r="L939" s="26"/>
      <c r="M939" s="26"/>
      <c r="N939" s="26"/>
      <c r="O939" s="26"/>
      <c r="P939" s="26"/>
      <c r="Q939" s="26"/>
      <c r="R939" s="26"/>
      <c r="S939" s="26"/>
      <c r="T939" s="26"/>
    </row>
    <row r="940" spans="1:20" ht="11.25" customHeight="1">
      <c r="A940" s="26"/>
      <c r="B940" s="26"/>
      <c r="C940" s="26"/>
      <c r="D940" s="26"/>
      <c r="E940" s="26"/>
      <c r="F940" s="26"/>
      <c r="G940" s="26"/>
      <c r="H940" s="26"/>
      <c r="I940" s="27"/>
      <c r="J940" s="26"/>
      <c r="K940" s="26"/>
      <c r="L940" s="26"/>
      <c r="M940" s="26"/>
      <c r="N940" s="26"/>
      <c r="O940" s="26"/>
      <c r="P940" s="26"/>
      <c r="Q940" s="26"/>
      <c r="R940" s="26"/>
      <c r="S940" s="26"/>
      <c r="T940" s="26"/>
    </row>
    <row r="941" spans="1:20" ht="11.25" customHeight="1">
      <c r="A941" s="26"/>
      <c r="B941" s="26"/>
      <c r="C941" s="26"/>
      <c r="D941" s="26"/>
      <c r="E941" s="26"/>
      <c r="F941" s="26"/>
      <c r="G941" s="26"/>
      <c r="H941" s="26"/>
      <c r="I941" s="27"/>
      <c r="J941" s="26"/>
      <c r="K941" s="26"/>
      <c r="L941" s="26"/>
      <c r="M941" s="26"/>
      <c r="N941" s="26"/>
      <c r="O941" s="26"/>
      <c r="P941" s="26"/>
      <c r="Q941" s="26"/>
      <c r="R941" s="26"/>
      <c r="S941" s="26"/>
      <c r="T941" s="26"/>
    </row>
    <row r="942" spans="1:20" ht="11.25" customHeight="1">
      <c r="A942" s="26"/>
      <c r="B942" s="26"/>
      <c r="C942" s="26"/>
      <c r="D942" s="26"/>
      <c r="E942" s="26"/>
      <c r="F942" s="26"/>
      <c r="G942" s="26"/>
      <c r="H942" s="26"/>
      <c r="I942" s="27"/>
      <c r="J942" s="26"/>
      <c r="K942" s="26"/>
      <c r="L942" s="26"/>
      <c r="M942" s="26"/>
      <c r="N942" s="26"/>
      <c r="O942" s="26"/>
      <c r="P942" s="26"/>
      <c r="Q942" s="26"/>
      <c r="R942" s="26"/>
      <c r="S942" s="26"/>
      <c r="T942" s="26"/>
    </row>
    <row r="943" spans="1:20" ht="11.25" customHeight="1">
      <c r="A943" s="26"/>
      <c r="B943" s="26"/>
      <c r="C943" s="26"/>
      <c r="D943" s="26"/>
      <c r="E943" s="26"/>
      <c r="F943" s="26"/>
      <c r="G943" s="26"/>
      <c r="H943" s="26"/>
      <c r="I943" s="27"/>
      <c r="J943" s="26"/>
      <c r="K943" s="26"/>
      <c r="L943" s="26"/>
      <c r="M943" s="26"/>
      <c r="N943" s="26"/>
      <c r="O943" s="26"/>
      <c r="P943" s="26"/>
      <c r="Q943" s="26"/>
      <c r="R943" s="26"/>
      <c r="S943" s="26"/>
      <c r="T943" s="26"/>
    </row>
    <row r="944" spans="1:20" ht="11.25" customHeight="1">
      <c r="A944" s="26"/>
      <c r="B944" s="26"/>
      <c r="C944" s="26"/>
      <c r="D944" s="26"/>
      <c r="E944" s="26"/>
      <c r="F944" s="26"/>
      <c r="G944" s="26"/>
      <c r="H944" s="26"/>
      <c r="I944" s="27"/>
      <c r="J944" s="26"/>
      <c r="K944" s="26"/>
      <c r="L944" s="26"/>
      <c r="M944" s="26"/>
      <c r="N944" s="26"/>
      <c r="O944" s="26"/>
      <c r="P944" s="26"/>
      <c r="Q944" s="26"/>
      <c r="R944" s="26"/>
      <c r="S944" s="26"/>
      <c r="T944" s="26"/>
    </row>
    <row r="945" spans="1:20" ht="11.25" customHeight="1">
      <c r="A945" s="26"/>
      <c r="B945" s="26"/>
      <c r="C945" s="26"/>
      <c r="D945" s="26"/>
      <c r="E945" s="26"/>
      <c r="F945" s="26"/>
      <c r="G945" s="26"/>
      <c r="H945" s="26"/>
      <c r="I945" s="27"/>
      <c r="J945" s="26"/>
      <c r="K945" s="26"/>
      <c r="L945" s="26"/>
      <c r="M945" s="26"/>
      <c r="N945" s="26"/>
      <c r="O945" s="26"/>
      <c r="P945" s="26"/>
      <c r="Q945" s="26"/>
      <c r="R945" s="26"/>
      <c r="S945" s="26"/>
      <c r="T945" s="26"/>
    </row>
    <row r="946" spans="1:20" ht="11.25" customHeight="1">
      <c r="A946" s="26"/>
      <c r="B946" s="26"/>
      <c r="C946" s="26"/>
      <c r="D946" s="26"/>
      <c r="E946" s="26"/>
      <c r="F946" s="26"/>
      <c r="G946" s="26"/>
      <c r="H946" s="26"/>
      <c r="I946" s="27"/>
      <c r="J946" s="26"/>
      <c r="K946" s="26"/>
      <c r="L946" s="26"/>
      <c r="M946" s="26"/>
      <c r="N946" s="26"/>
      <c r="O946" s="26"/>
      <c r="P946" s="26"/>
      <c r="Q946" s="26"/>
      <c r="R946" s="26"/>
      <c r="S946" s="26"/>
      <c r="T946" s="26"/>
    </row>
    <row r="947" spans="1:20" ht="11.25" customHeight="1">
      <c r="A947" s="26"/>
      <c r="B947" s="26"/>
      <c r="C947" s="26"/>
      <c r="D947" s="26"/>
      <c r="E947" s="26"/>
      <c r="F947" s="26"/>
      <c r="G947" s="26"/>
      <c r="H947" s="26"/>
      <c r="I947" s="27"/>
      <c r="J947" s="26"/>
      <c r="K947" s="26"/>
      <c r="L947" s="26"/>
      <c r="M947" s="26"/>
      <c r="N947" s="26"/>
      <c r="O947" s="26"/>
      <c r="P947" s="26"/>
      <c r="Q947" s="26"/>
      <c r="R947" s="26"/>
      <c r="S947" s="26"/>
      <c r="T947" s="26"/>
    </row>
    <row r="948" spans="1:20" ht="11.25" customHeight="1">
      <c r="A948" s="26"/>
      <c r="B948" s="26"/>
      <c r="C948" s="26"/>
      <c r="D948" s="26"/>
      <c r="E948" s="26"/>
      <c r="F948" s="26"/>
      <c r="G948" s="26"/>
      <c r="H948" s="26"/>
      <c r="I948" s="27"/>
      <c r="J948" s="26"/>
      <c r="K948" s="26"/>
      <c r="L948" s="26"/>
      <c r="M948" s="26"/>
      <c r="N948" s="26"/>
      <c r="O948" s="26"/>
      <c r="P948" s="26"/>
      <c r="Q948" s="26"/>
      <c r="R948" s="26"/>
      <c r="S948" s="26"/>
      <c r="T948" s="26"/>
    </row>
    <row r="949" spans="1:20" ht="11.25" customHeight="1">
      <c r="A949" s="26"/>
      <c r="B949" s="26"/>
      <c r="C949" s="26"/>
      <c r="D949" s="26"/>
      <c r="E949" s="26"/>
      <c r="F949" s="26"/>
      <c r="G949" s="26"/>
      <c r="H949" s="26"/>
      <c r="I949" s="27"/>
      <c r="J949" s="26"/>
      <c r="K949" s="26"/>
      <c r="L949" s="26"/>
      <c r="M949" s="26"/>
      <c r="N949" s="26"/>
      <c r="O949" s="26"/>
      <c r="P949" s="26"/>
      <c r="Q949" s="26"/>
      <c r="R949" s="26"/>
      <c r="S949" s="26"/>
      <c r="T949" s="26"/>
    </row>
    <row r="950" spans="1:20" ht="11.25" customHeight="1">
      <c r="A950" s="26"/>
      <c r="B950" s="26"/>
      <c r="C950" s="26"/>
      <c r="D950" s="26"/>
      <c r="E950" s="26"/>
      <c r="F950" s="26"/>
      <c r="G950" s="26"/>
      <c r="H950" s="26"/>
      <c r="I950" s="27"/>
      <c r="J950" s="26"/>
      <c r="K950" s="26"/>
      <c r="L950" s="26"/>
      <c r="M950" s="26"/>
      <c r="N950" s="26"/>
      <c r="O950" s="26"/>
      <c r="P950" s="26"/>
      <c r="Q950" s="26"/>
      <c r="R950" s="26"/>
      <c r="S950" s="26"/>
      <c r="T950" s="26"/>
    </row>
    <row r="951" spans="1:20" ht="11.25" customHeight="1">
      <c r="A951" s="26"/>
      <c r="B951" s="26"/>
      <c r="C951" s="26"/>
      <c r="D951" s="26"/>
      <c r="E951" s="26"/>
      <c r="F951" s="26"/>
      <c r="G951" s="26"/>
      <c r="H951" s="26"/>
      <c r="I951" s="27"/>
      <c r="J951" s="26"/>
      <c r="K951" s="26"/>
      <c r="L951" s="26"/>
      <c r="M951" s="26"/>
      <c r="N951" s="26"/>
      <c r="O951" s="26"/>
      <c r="P951" s="26"/>
      <c r="Q951" s="26"/>
      <c r="R951" s="26"/>
      <c r="S951" s="26"/>
      <c r="T951" s="26"/>
    </row>
    <row r="952" spans="1:20" ht="11.25" customHeight="1">
      <c r="A952" s="26"/>
      <c r="B952" s="26"/>
      <c r="C952" s="26"/>
      <c r="D952" s="26"/>
      <c r="E952" s="26"/>
      <c r="F952" s="26"/>
      <c r="G952" s="26"/>
      <c r="H952" s="26"/>
      <c r="I952" s="27"/>
      <c r="J952" s="26"/>
      <c r="K952" s="26"/>
      <c r="L952" s="26"/>
      <c r="M952" s="26"/>
      <c r="N952" s="26"/>
      <c r="O952" s="26"/>
      <c r="P952" s="26"/>
      <c r="Q952" s="26"/>
      <c r="R952" s="26"/>
      <c r="S952" s="26"/>
      <c r="T952" s="26"/>
    </row>
    <row r="953" spans="1:20" ht="11.25" customHeight="1">
      <c r="A953" s="26"/>
      <c r="B953" s="26"/>
      <c r="C953" s="26"/>
      <c r="D953" s="26"/>
      <c r="E953" s="26"/>
      <c r="F953" s="26"/>
      <c r="G953" s="26"/>
      <c r="H953" s="26"/>
      <c r="I953" s="27"/>
      <c r="J953" s="26"/>
      <c r="K953" s="26"/>
      <c r="L953" s="26"/>
      <c r="M953" s="26"/>
      <c r="N953" s="26"/>
      <c r="O953" s="26"/>
      <c r="P953" s="26"/>
      <c r="Q953" s="26"/>
      <c r="R953" s="26"/>
      <c r="S953" s="26"/>
      <c r="T953" s="26"/>
    </row>
    <row r="954" spans="1:20" ht="11.25" customHeight="1">
      <c r="A954" s="26"/>
      <c r="B954" s="26"/>
      <c r="C954" s="26"/>
      <c r="D954" s="26"/>
      <c r="E954" s="26"/>
      <c r="F954" s="26"/>
      <c r="G954" s="26"/>
      <c r="H954" s="26"/>
      <c r="I954" s="27"/>
      <c r="J954" s="26"/>
      <c r="K954" s="26"/>
      <c r="L954" s="26"/>
      <c r="M954" s="26"/>
      <c r="N954" s="26"/>
      <c r="O954" s="26"/>
      <c r="P954" s="26"/>
      <c r="Q954" s="26"/>
      <c r="R954" s="26"/>
      <c r="S954" s="26"/>
      <c r="T954" s="26"/>
    </row>
    <row r="955" spans="1:20" ht="11.25" customHeight="1">
      <c r="A955" s="26"/>
      <c r="B955" s="26"/>
      <c r="C955" s="26"/>
      <c r="D955" s="26"/>
      <c r="E955" s="26"/>
      <c r="F955" s="26"/>
      <c r="G955" s="26"/>
      <c r="H955" s="26"/>
      <c r="I955" s="27"/>
      <c r="J955" s="26"/>
      <c r="K955" s="26"/>
      <c r="L955" s="26"/>
      <c r="M955" s="26"/>
      <c r="N955" s="26"/>
      <c r="O955" s="26"/>
      <c r="P955" s="26"/>
      <c r="Q955" s="26"/>
      <c r="R955" s="26"/>
      <c r="S955" s="26"/>
      <c r="T955" s="26"/>
    </row>
    <row r="956" spans="1:20" ht="11.25" customHeight="1">
      <c r="A956" s="26"/>
      <c r="B956" s="26"/>
      <c r="C956" s="26"/>
      <c r="D956" s="26"/>
      <c r="E956" s="26"/>
      <c r="F956" s="26"/>
      <c r="G956" s="26"/>
      <c r="H956" s="26"/>
      <c r="I956" s="27"/>
      <c r="J956" s="26"/>
      <c r="K956" s="26"/>
      <c r="L956" s="26"/>
      <c r="M956" s="26"/>
      <c r="N956" s="26"/>
      <c r="O956" s="26"/>
      <c r="P956" s="26"/>
      <c r="Q956" s="26"/>
      <c r="R956" s="26"/>
      <c r="S956" s="26"/>
      <c r="T956" s="26"/>
    </row>
    <row r="957" spans="1:20" ht="11.25" customHeight="1">
      <c r="A957" s="26"/>
      <c r="B957" s="26"/>
      <c r="C957" s="26"/>
      <c r="D957" s="26"/>
      <c r="E957" s="26"/>
      <c r="F957" s="26"/>
      <c r="G957" s="26"/>
      <c r="H957" s="26"/>
      <c r="I957" s="27"/>
      <c r="J957" s="26"/>
      <c r="K957" s="26"/>
      <c r="L957" s="26"/>
      <c r="M957" s="26"/>
      <c r="N957" s="26"/>
      <c r="O957" s="26"/>
      <c r="P957" s="26"/>
      <c r="Q957" s="26"/>
      <c r="R957" s="26"/>
      <c r="S957" s="26"/>
      <c r="T957" s="26"/>
    </row>
    <row r="958" spans="1:20" ht="11.25" customHeight="1">
      <c r="A958" s="26"/>
      <c r="B958" s="26"/>
      <c r="C958" s="26"/>
      <c r="D958" s="26"/>
      <c r="E958" s="26"/>
      <c r="F958" s="26"/>
      <c r="G958" s="26"/>
      <c r="H958" s="26"/>
      <c r="I958" s="27"/>
      <c r="J958" s="26"/>
      <c r="K958" s="26"/>
      <c r="L958" s="26"/>
      <c r="M958" s="26"/>
      <c r="N958" s="26"/>
      <c r="O958" s="26"/>
      <c r="P958" s="26"/>
      <c r="Q958" s="26"/>
      <c r="R958" s="26"/>
      <c r="S958" s="26"/>
      <c r="T958" s="26"/>
    </row>
    <row r="959" spans="1:20" ht="11.25" customHeight="1">
      <c r="A959" s="26"/>
      <c r="B959" s="26"/>
      <c r="C959" s="26"/>
      <c r="D959" s="26"/>
      <c r="E959" s="26"/>
      <c r="F959" s="26"/>
      <c r="G959" s="26"/>
      <c r="H959" s="26"/>
      <c r="I959" s="27"/>
      <c r="J959" s="26"/>
      <c r="K959" s="26"/>
      <c r="L959" s="26"/>
      <c r="M959" s="26"/>
      <c r="N959" s="26"/>
      <c r="O959" s="26"/>
      <c r="P959" s="26"/>
      <c r="Q959" s="26"/>
      <c r="R959" s="26"/>
      <c r="S959" s="26"/>
      <c r="T959" s="26"/>
    </row>
    <row r="960" spans="1:20" ht="11.25" customHeight="1">
      <c r="A960" s="26"/>
      <c r="B960" s="26"/>
      <c r="C960" s="26"/>
      <c r="D960" s="26"/>
      <c r="E960" s="26"/>
      <c r="F960" s="26"/>
      <c r="G960" s="26"/>
      <c r="H960" s="26"/>
      <c r="I960" s="27"/>
      <c r="J960" s="26"/>
      <c r="K960" s="26"/>
      <c r="L960" s="26"/>
      <c r="M960" s="26"/>
      <c r="N960" s="26"/>
      <c r="O960" s="26"/>
      <c r="P960" s="26"/>
      <c r="Q960" s="26"/>
      <c r="R960" s="26"/>
      <c r="S960" s="26"/>
      <c r="T960" s="26"/>
    </row>
    <row r="961" spans="1:20" ht="11.25" customHeight="1">
      <c r="A961" s="26"/>
      <c r="B961" s="26"/>
      <c r="C961" s="26"/>
      <c r="D961" s="26"/>
      <c r="E961" s="26"/>
      <c r="F961" s="26"/>
      <c r="G961" s="26"/>
      <c r="H961" s="26"/>
      <c r="I961" s="27"/>
      <c r="J961" s="26"/>
      <c r="K961" s="26"/>
      <c r="L961" s="26"/>
      <c r="M961" s="26"/>
      <c r="N961" s="26"/>
      <c r="O961" s="26"/>
      <c r="P961" s="26"/>
      <c r="Q961" s="26"/>
      <c r="R961" s="26"/>
      <c r="S961" s="26"/>
      <c r="T961" s="26"/>
    </row>
    <row r="962" spans="1:20" ht="11.25" customHeight="1">
      <c r="A962" s="26"/>
      <c r="B962" s="26"/>
      <c r="C962" s="26"/>
      <c r="D962" s="26"/>
      <c r="E962" s="26"/>
      <c r="F962" s="26"/>
      <c r="G962" s="26"/>
      <c r="H962" s="26"/>
      <c r="I962" s="27"/>
      <c r="J962" s="26"/>
      <c r="K962" s="26"/>
      <c r="L962" s="26"/>
      <c r="M962" s="26"/>
      <c r="N962" s="26"/>
      <c r="O962" s="26"/>
      <c r="P962" s="26"/>
      <c r="Q962" s="26"/>
      <c r="R962" s="26"/>
      <c r="S962" s="26"/>
      <c r="T962" s="26"/>
    </row>
    <row r="963" spans="1:20" ht="11.25" customHeight="1">
      <c r="A963" s="26"/>
      <c r="B963" s="26"/>
      <c r="C963" s="26"/>
      <c r="D963" s="26"/>
      <c r="E963" s="26"/>
      <c r="F963" s="26"/>
      <c r="G963" s="26"/>
      <c r="H963" s="26"/>
      <c r="I963" s="27"/>
      <c r="J963" s="26"/>
      <c r="K963" s="26"/>
      <c r="L963" s="26"/>
      <c r="M963" s="26"/>
      <c r="N963" s="26"/>
      <c r="O963" s="26"/>
      <c r="P963" s="26"/>
      <c r="Q963" s="26"/>
      <c r="R963" s="26"/>
      <c r="S963" s="26"/>
      <c r="T963" s="26"/>
    </row>
    <row r="964" spans="1:20" ht="11.25" customHeight="1">
      <c r="A964" s="26"/>
      <c r="B964" s="26"/>
      <c r="C964" s="26"/>
      <c r="D964" s="26"/>
      <c r="E964" s="26"/>
      <c r="F964" s="26"/>
      <c r="G964" s="26"/>
      <c r="H964" s="26"/>
      <c r="I964" s="27"/>
      <c r="J964" s="26"/>
      <c r="K964" s="26"/>
      <c r="L964" s="26"/>
      <c r="M964" s="26"/>
      <c r="N964" s="26"/>
      <c r="O964" s="26"/>
      <c r="P964" s="26"/>
      <c r="Q964" s="26"/>
      <c r="R964" s="26"/>
      <c r="S964" s="26"/>
      <c r="T964" s="26"/>
    </row>
    <row r="965" spans="1:20" ht="11.25" customHeight="1">
      <c r="A965" s="26"/>
      <c r="B965" s="26"/>
      <c r="C965" s="26"/>
      <c r="D965" s="26"/>
      <c r="E965" s="26"/>
      <c r="F965" s="26"/>
      <c r="G965" s="26"/>
      <c r="H965" s="26"/>
      <c r="I965" s="27"/>
      <c r="J965" s="26"/>
      <c r="K965" s="26"/>
      <c r="L965" s="26"/>
      <c r="M965" s="26"/>
      <c r="N965" s="26"/>
      <c r="O965" s="26"/>
      <c r="P965" s="26"/>
      <c r="Q965" s="26"/>
      <c r="R965" s="26"/>
      <c r="S965" s="26"/>
      <c r="T965" s="26"/>
    </row>
    <row r="966" spans="1:20" ht="11.25" customHeight="1">
      <c r="A966" s="26"/>
      <c r="B966" s="26"/>
      <c r="C966" s="26"/>
      <c r="D966" s="26"/>
      <c r="E966" s="26"/>
      <c r="F966" s="26"/>
      <c r="G966" s="26"/>
      <c r="H966" s="26"/>
      <c r="I966" s="27"/>
      <c r="J966" s="26"/>
      <c r="K966" s="26"/>
      <c r="L966" s="26"/>
      <c r="M966" s="26"/>
      <c r="N966" s="26"/>
      <c r="O966" s="26"/>
      <c r="P966" s="26"/>
      <c r="Q966" s="26"/>
      <c r="R966" s="26"/>
      <c r="S966" s="26"/>
      <c r="T966" s="26"/>
    </row>
    <row r="967" spans="1:20" ht="11.25" customHeight="1">
      <c r="A967" s="26"/>
      <c r="B967" s="26"/>
      <c r="C967" s="26"/>
      <c r="D967" s="26"/>
      <c r="E967" s="26"/>
      <c r="F967" s="26"/>
      <c r="G967" s="26"/>
      <c r="H967" s="26"/>
      <c r="I967" s="27"/>
      <c r="J967" s="26"/>
      <c r="K967" s="26"/>
      <c r="L967" s="26"/>
      <c r="M967" s="26"/>
      <c r="N967" s="26"/>
      <c r="O967" s="26"/>
      <c r="P967" s="26"/>
      <c r="Q967" s="26"/>
      <c r="R967" s="26"/>
      <c r="S967" s="26"/>
      <c r="T967" s="26"/>
    </row>
    <row r="968" spans="1:20" ht="11.25" customHeight="1">
      <c r="A968" s="26"/>
      <c r="B968" s="26"/>
      <c r="C968" s="26"/>
      <c r="D968" s="26"/>
      <c r="E968" s="26"/>
      <c r="F968" s="26"/>
      <c r="G968" s="26"/>
      <c r="H968" s="26"/>
      <c r="I968" s="27"/>
      <c r="J968" s="26"/>
      <c r="K968" s="26"/>
      <c r="L968" s="26"/>
      <c r="M968" s="26"/>
      <c r="N968" s="26"/>
      <c r="O968" s="26"/>
      <c r="P968" s="26"/>
      <c r="Q968" s="26"/>
      <c r="R968" s="26"/>
      <c r="S968" s="26"/>
      <c r="T968" s="26"/>
    </row>
    <row r="969" spans="1:20" ht="11.25" customHeight="1">
      <c r="A969" s="26"/>
      <c r="B969" s="26"/>
      <c r="C969" s="26"/>
      <c r="D969" s="26"/>
      <c r="E969" s="26"/>
      <c r="F969" s="26"/>
      <c r="G969" s="26"/>
      <c r="H969" s="26"/>
      <c r="I969" s="27"/>
      <c r="J969" s="26"/>
      <c r="K969" s="26"/>
      <c r="L969" s="26"/>
      <c r="M969" s="26"/>
      <c r="N969" s="26"/>
      <c r="O969" s="26"/>
      <c r="P969" s="26"/>
      <c r="Q969" s="26"/>
      <c r="R969" s="26"/>
      <c r="S969" s="26"/>
      <c r="T969" s="26"/>
    </row>
    <row r="970" spans="1:20" ht="11.25" customHeight="1">
      <c r="A970" s="26"/>
      <c r="B970" s="26"/>
      <c r="C970" s="26"/>
      <c r="D970" s="26"/>
      <c r="E970" s="26"/>
      <c r="F970" s="26"/>
      <c r="G970" s="26"/>
      <c r="H970" s="26"/>
      <c r="I970" s="27"/>
      <c r="J970" s="26"/>
      <c r="K970" s="26"/>
      <c r="L970" s="26"/>
      <c r="M970" s="26"/>
      <c r="N970" s="26"/>
      <c r="O970" s="26"/>
      <c r="P970" s="26"/>
      <c r="Q970" s="26"/>
      <c r="R970" s="26"/>
      <c r="S970" s="26"/>
      <c r="T970" s="26"/>
    </row>
    <row r="971" spans="1:20" ht="11.25" customHeight="1">
      <c r="A971" s="26"/>
      <c r="B971" s="26"/>
      <c r="C971" s="26"/>
      <c r="D971" s="26"/>
      <c r="E971" s="26"/>
      <c r="F971" s="26"/>
      <c r="G971" s="26"/>
      <c r="H971" s="26"/>
      <c r="I971" s="27"/>
      <c r="J971" s="26"/>
      <c r="K971" s="26"/>
      <c r="L971" s="26"/>
      <c r="M971" s="26"/>
      <c r="N971" s="26"/>
      <c r="O971" s="26"/>
      <c r="P971" s="26"/>
      <c r="Q971" s="26"/>
      <c r="R971" s="26"/>
      <c r="S971" s="26"/>
      <c r="T971" s="26"/>
    </row>
    <row r="972" spans="1:20" ht="11.25" customHeight="1">
      <c r="A972" s="26"/>
      <c r="B972" s="26"/>
      <c r="C972" s="26"/>
      <c r="D972" s="26"/>
      <c r="E972" s="26"/>
      <c r="F972" s="26"/>
      <c r="G972" s="26"/>
      <c r="H972" s="26"/>
      <c r="I972" s="27"/>
      <c r="J972" s="26"/>
      <c r="K972" s="26"/>
      <c r="L972" s="26"/>
      <c r="M972" s="26"/>
      <c r="N972" s="26"/>
      <c r="O972" s="26"/>
      <c r="P972" s="26"/>
      <c r="Q972" s="26"/>
      <c r="R972" s="26"/>
      <c r="S972" s="26"/>
      <c r="T972" s="26"/>
    </row>
    <row r="973" spans="1:20" ht="11.25" customHeight="1">
      <c r="A973" s="26"/>
      <c r="B973" s="26"/>
      <c r="C973" s="26"/>
      <c r="D973" s="26"/>
      <c r="E973" s="26"/>
      <c r="F973" s="26"/>
      <c r="G973" s="26"/>
      <c r="H973" s="26"/>
      <c r="I973" s="27"/>
      <c r="J973" s="26"/>
      <c r="K973" s="26"/>
      <c r="L973" s="26"/>
      <c r="M973" s="26"/>
      <c r="N973" s="26"/>
      <c r="O973" s="26"/>
      <c r="P973" s="26"/>
      <c r="Q973" s="26"/>
      <c r="R973" s="26"/>
      <c r="S973" s="26"/>
      <c r="T973" s="26"/>
    </row>
    <row r="974" spans="1:20" ht="11.25" customHeight="1">
      <c r="A974" s="26"/>
      <c r="B974" s="26"/>
      <c r="C974" s="26"/>
      <c r="D974" s="26"/>
      <c r="E974" s="26"/>
      <c r="F974" s="26"/>
      <c r="G974" s="26"/>
      <c r="H974" s="26"/>
      <c r="I974" s="27"/>
      <c r="J974" s="26"/>
      <c r="K974" s="26"/>
      <c r="L974" s="26"/>
      <c r="M974" s="26"/>
      <c r="N974" s="26"/>
      <c r="O974" s="26"/>
      <c r="P974" s="26"/>
      <c r="Q974" s="26"/>
      <c r="R974" s="26"/>
      <c r="S974" s="26"/>
      <c r="T974" s="26"/>
    </row>
    <row r="975" spans="1:20" ht="11.25" customHeight="1">
      <c r="A975" s="26"/>
      <c r="B975" s="26"/>
      <c r="C975" s="26"/>
      <c r="D975" s="26"/>
      <c r="E975" s="26"/>
      <c r="F975" s="26"/>
      <c r="G975" s="26"/>
      <c r="H975" s="26"/>
      <c r="I975" s="27"/>
      <c r="J975" s="26"/>
      <c r="K975" s="26"/>
      <c r="L975" s="26"/>
      <c r="M975" s="26"/>
      <c r="N975" s="26"/>
      <c r="O975" s="26"/>
      <c r="P975" s="26"/>
      <c r="Q975" s="26"/>
      <c r="R975" s="26"/>
      <c r="S975" s="26"/>
      <c r="T975" s="26"/>
    </row>
    <row r="976" spans="1:20" ht="11.25" customHeight="1">
      <c r="A976" s="26"/>
      <c r="B976" s="26"/>
      <c r="C976" s="26"/>
      <c r="D976" s="26"/>
      <c r="E976" s="26"/>
      <c r="F976" s="26"/>
      <c r="G976" s="26"/>
      <c r="H976" s="26"/>
      <c r="I976" s="27"/>
      <c r="J976" s="26"/>
      <c r="K976" s="26"/>
      <c r="L976" s="26"/>
      <c r="M976" s="26"/>
      <c r="N976" s="26"/>
      <c r="O976" s="26"/>
      <c r="P976" s="26"/>
      <c r="Q976" s="26"/>
      <c r="R976" s="26"/>
      <c r="S976" s="26"/>
      <c r="T976" s="26"/>
    </row>
    <row r="977" spans="1:20" ht="11.25" customHeight="1">
      <c r="A977" s="26"/>
      <c r="B977" s="26"/>
      <c r="C977" s="26"/>
      <c r="D977" s="26"/>
      <c r="E977" s="26"/>
      <c r="F977" s="26"/>
      <c r="G977" s="26"/>
      <c r="H977" s="26"/>
      <c r="I977" s="27"/>
      <c r="J977" s="26"/>
      <c r="K977" s="26"/>
      <c r="L977" s="26"/>
      <c r="M977" s="26"/>
      <c r="N977" s="26"/>
      <c r="O977" s="26"/>
      <c r="P977" s="26"/>
      <c r="Q977" s="26"/>
      <c r="R977" s="26"/>
      <c r="S977" s="26"/>
      <c r="T977" s="26"/>
    </row>
    <row r="978" spans="1:20" ht="11.25" customHeight="1">
      <c r="A978" s="26"/>
      <c r="B978" s="26"/>
      <c r="C978" s="26"/>
      <c r="D978" s="26"/>
      <c r="E978" s="26"/>
      <c r="F978" s="26"/>
      <c r="G978" s="26"/>
      <c r="H978" s="26"/>
      <c r="I978" s="27"/>
      <c r="J978" s="26"/>
      <c r="K978" s="26"/>
      <c r="L978" s="26"/>
      <c r="M978" s="26"/>
      <c r="N978" s="26"/>
      <c r="O978" s="26"/>
      <c r="P978" s="26"/>
      <c r="Q978" s="26"/>
      <c r="R978" s="26"/>
      <c r="S978" s="26"/>
      <c r="T978" s="26"/>
    </row>
    <row r="979" spans="1:20" ht="11.25" customHeight="1">
      <c r="A979" s="26"/>
      <c r="B979" s="26"/>
      <c r="C979" s="26"/>
      <c r="D979" s="26"/>
      <c r="E979" s="26"/>
      <c r="F979" s="26"/>
      <c r="G979" s="26"/>
      <c r="H979" s="26"/>
      <c r="I979" s="27"/>
      <c r="J979" s="26"/>
      <c r="K979" s="26"/>
      <c r="L979" s="26"/>
      <c r="M979" s="26"/>
      <c r="N979" s="26"/>
      <c r="O979" s="26"/>
      <c r="P979" s="26"/>
      <c r="Q979" s="26"/>
      <c r="R979" s="26"/>
      <c r="S979" s="26"/>
      <c r="T979" s="26"/>
    </row>
    <row r="980" spans="1:20" ht="11.25" customHeight="1">
      <c r="A980" s="26"/>
      <c r="B980" s="26"/>
      <c r="C980" s="26"/>
      <c r="D980" s="26"/>
      <c r="E980" s="26"/>
      <c r="F980" s="26"/>
      <c r="G980" s="26"/>
      <c r="H980" s="26"/>
      <c r="I980" s="27"/>
      <c r="J980" s="26"/>
      <c r="K980" s="26"/>
      <c r="L980" s="26"/>
      <c r="M980" s="26"/>
      <c r="N980" s="26"/>
      <c r="O980" s="26"/>
      <c r="P980" s="26"/>
      <c r="Q980" s="26"/>
      <c r="R980" s="26"/>
      <c r="S980" s="26"/>
      <c r="T980" s="26"/>
    </row>
    <row r="981" spans="1:20" ht="11.25" customHeight="1">
      <c r="A981" s="26"/>
      <c r="B981" s="26"/>
      <c r="C981" s="26"/>
      <c r="D981" s="26"/>
      <c r="E981" s="26"/>
      <c r="F981" s="26"/>
      <c r="G981" s="26"/>
      <c r="H981" s="26"/>
      <c r="I981" s="27"/>
      <c r="J981" s="26"/>
      <c r="K981" s="26"/>
      <c r="L981" s="26"/>
      <c r="M981" s="26"/>
      <c r="N981" s="26"/>
      <c r="O981" s="26"/>
      <c r="P981" s="26"/>
      <c r="Q981" s="26"/>
      <c r="R981" s="26"/>
      <c r="S981" s="26"/>
      <c r="T981" s="26"/>
    </row>
    <row r="982" spans="1:20" ht="11.25" customHeight="1">
      <c r="A982" s="26"/>
      <c r="B982" s="26"/>
      <c r="C982" s="26"/>
      <c r="D982" s="26"/>
      <c r="E982" s="26"/>
      <c r="F982" s="26"/>
      <c r="G982" s="26"/>
      <c r="H982" s="26"/>
      <c r="I982" s="27"/>
      <c r="J982" s="26"/>
      <c r="K982" s="26"/>
      <c r="L982" s="26"/>
      <c r="M982" s="26"/>
      <c r="N982" s="26"/>
      <c r="O982" s="26"/>
      <c r="P982" s="26"/>
      <c r="Q982" s="26"/>
      <c r="R982" s="26"/>
      <c r="S982" s="26"/>
      <c r="T982" s="26"/>
    </row>
    <row r="983" spans="1:20" ht="11.25" customHeight="1">
      <c r="A983" s="26"/>
      <c r="B983" s="26"/>
      <c r="C983" s="26"/>
      <c r="D983" s="26"/>
      <c r="E983" s="26"/>
      <c r="F983" s="26"/>
      <c r="G983" s="26"/>
      <c r="H983" s="26"/>
      <c r="I983" s="27"/>
      <c r="J983" s="26"/>
      <c r="K983" s="26"/>
      <c r="L983" s="26"/>
      <c r="M983" s="26"/>
      <c r="N983" s="26"/>
      <c r="O983" s="26"/>
      <c r="P983" s="26"/>
      <c r="Q983" s="26"/>
      <c r="R983" s="26"/>
      <c r="S983" s="26"/>
      <c r="T983" s="26"/>
    </row>
    <row r="984" spans="1:20" ht="11.25" customHeight="1">
      <c r="A984" s="26"/>
      <c r="B984" s="26"/>
      <c r="C984" s="26"/>
      <c r="D984" s="26"/>
      <c r="E984" s="26"/>
      <c r="F984" s="26"/>
      <c r="G984" s="26"/>
      <c r="H984" s="26"/>
      <c r="I984" s="27"/>
      <c r="J984" s="26"/>
      <c r="K984" s="26"/>
      <c r="L984" s="26"/>
      <c r="M984" s="26"/>
      <c r="N984" s="26"/>
      <c r="O984" s="26"/>
      <c r="P984" s="26"/>
      <c r="Q984" s="26"/>
      <c r="R984" s="26"/>
      <c r="S984" s="26"/>
      <c r="T984" s="26"/>
    </row>
    <row r="985" spans="1:20" ht="11.25" customHeight="1">
      <c r="A985" s="26"/>
      <c r="B985" s="26"/>
      <c r="C985" s="26"/>
      <c r="D985" s="26"/>
      <c r="E985" s="26"/>
      <c r="F985" s="26"/>
      <c r="G985" s="26"/>
      <c r="H985" s="26"/>
      <c r="I985" s="27"/>
      <c r="J985" s="26"/>
      <c r="K985" s="26"/>
      <c r="L985" s="26"/>
      <c r="M985" s="26"/>
      <c r="N985" s="26"/>
      <c r="O985" s="26"/>
      <c r="P985" s="26"/>
      <c r="Q985" s="26"/>
      <c r="R985" s="26"/>
      <c r="S985" s="26"/>
      <c r="T985" s="26"/>
    </row>
    <row r="986" spans="1:20" ht="11.25" customHeight="1">
      <c r="A986" s="26"/>
      <c r="B986" s="26"/>
      <c r="C986" s="26"/>
      <c r="D986" s="26"/>
      <c r="E986" s="26"/>
      <c r="F986" s="26"/>
      <c r="G986" s="26"/>
      <c r="H986" s="26"/>
      <c r="I986" s="27"/>
      <c r="J986" s="26"/>
      <c r="K986" s="26"/>
      <c r="L986" s="26"/>
      <c r="M986" s="26"/>
      <c r="N986" s="26"/>
      <c r="O986" s="26"/>
      <c r="P986" s="26"/>
      <c r="Q986" s="26"/>
      <c r="R986" s="26"/>
      <c r="S986" s="26"/>
      <c r="T986" s="26"/>
    </row>
  </sheetData>
  <sheetProtection formatRows="0"/>
  <mergeCells count="63">
    <mergeCell ref="H6:H9"/>
    <mergeCell ref="I4:I5"/>
    <mergeCell ref="A2:H2"/>
    <mergeCell ref="A3:A5"/>
    <mergeCell ref="B3:H3"/>
    <mergeCell ref="B4:B5"/>
    <mergeCell ref="C4:C5"/>
    <mergeCell ref="D4:D5"/>
    <mergeCell ref="G4:G5"/>
    <mergeCell ref="H4:H5"/>
    <mergeCell ref="E4:E5"/>
    <mergeCell ref="F4:F5"/>
    <mergeCell ref="G22:H22"/>
    <mergeCell ref="B10:B13"/>
    <mergeCell ref="B25:B28"/>
    <mergeCell ref="B41:B44"/>
    <mergeCell ref="C41:C44"/>
    <mergeCell ref="H37:H40"/>
    <mergeCell ref="H41:H44"/>
    <mergeCell ref="B18:B21"/>
    <mergeCell ref="C18:C21"/>
    <mergeCell ref="H10:H13"/>
    <mergeCell ref="H18:H21"/>
    <mergeCell ref="B14:B17"/>
    <mergeCell ref="C14:C17"/>
    <mergeCell ref="H14:H17"/>
    <mergeCell ref="C45:C48"/>
    <mergeCell ref="A6:A22"/>
    <mergeCell ref="B6:B9"/>
    <mergeCell ref="C6:C9"/>
    <mergeCell ref="C10:C13"/>
    <mergeCell ref="A25:A49"/>
    <mergeCell ref="B37:B40"/>
    <mergeCell ref="C37:C40"/>
    <mergeCell ref="B33:B36"/>
    <mergeCell ref="C33:C36"/>
    <mergeCell ref="B22:F22"/>
    <mergeCell ref="A23:A24"/>
    <mergeCell ref="B23:B24"/>
    <mergeCell ref="C23:C24"/>
    <mergeCell ref="D23:D24"/>
    <mergeCell ref="E23:E24"/>
    <mergeCell ref="B54:D54"/>
    <mergeCell ref="B60:D60"/>
    <mergeCell ref="E58:G58"/>
    <mergeCell ref="E56:G56"/>
    <mergeCell ref="E57:G57"/>
    <mergeCell ref="I23:I24"/>
    <mergeCell ref="G49:H49"/>
    <mergeCell ref="G52:H53"/>
    <mergeCell ref="B49:F49"/>
    <mergeCell ref="D52:F53"/>
    <mergeCell ref="H23:H24"/>
    <mergeCell ref="H33:H36"/>
    <mergeCell ref="H45:H48"/>
    <mergeCell ref="F23:F24"/>
    <mergeCell ref="G23:G24"/>
    <mergeCell ref="C25:C28"/>
    <mergeCell ref="B29:B32"/>
    <mergeCell ref="C29:C32"/>
    <mergeCell ref="H25:H28"/>
    <mergeCell ref="H29:H32"/>
    <mergeCell ref="B45:B48"/>
  </mergeCells>
  <conditionalFormatting sqref="I47">
    <cfRule type="cellIs" dxfId="24" priority="5" operator="equal">
      <formula>"ERROR"</formula>
    </cfRule>
  </conditionalFormatting>
  <conditionalFormatting sqref="I47">
    <cfRule type="cellIs" dxfId="23" priority="6" operator="equal">
      <formula>"CORRECTO"</formula>
    </cfRule>
  </conditionalFormatting>
  <conditionalFormatting sqref="I43">
    <cfRule type="cellIs" dxfId="22" priority="9" operator="equal">
      <formula>"ERROR"</formula>
    </cfRule>
  </conditionalFormatting>
  <conditionalFormatting sqref="I43">
    <cfRule type="cellIs" dxfId="21" priority="10" operator="equal">
      <formula>"CORRECTO"</formula>
    </cfRule>
  </conditionalFormatting>
  <conditionalFormatting sqref="I39">
    <cfRule type="cellIs" dxfId="20" priority="11" operator="equal">
      <formula>"ERROR"</formula>
    </cfRule>
  </conditionalFormatting>
  <conditionalFormatting sqref="I39">
    <cfRule type="cellIs" dxfId="19" priority="12" operator="equal">
      <formula>"CORRECTO"</formula>
    </cfRule>
  </conditionalFormatting>
  <conditionalFormatting sqref="I35">
    <cfRule type="cellIs" dxfId="18" priority="13" operator="equal">
      <formula>"ERROR"</formula>
    </cfRule>
  </conditionalFormatting>
  <conditionalFormatting sqref="I35">
    <cfRule type="cellIs" dxfId="17" priority="14" operator="equal">
      <formula>"CORRECTO"</formula>
    </cfRule>
  </conditionalFormatting>
  <conditionalFormatting sqref="I27">
    <cfRule type="cellIs" dxfId="16" priority="15" operator="equal">
      <formula>"ERROR"</formula>
    </cfRule>
  </conditionalFormatting>
  <conditionalFormatting sqref="I27">
    <cfRule type="cellIs" dxfId="15" priority="16" operator="equal">
      <formula>"CORRECTO"</formula>
    </cfRule>
  </conditionalFormatting>
  <conditionalFormatting sqref="I8">
    <cfRule type="cellIs" dxfId="14" priority="17" operator="equal">
      <formula>"ERROR"</formula>
    </cfRule>
  </conditionalFormatting>
  <conditionalFormatting sqref="I8">
    <cfRule type="cellIs" dxfId="13" priority="18" operator="equal">
      <formula>"CORRECTO"</formula>
    </cfRule>
  </conditionalFormatting>
  <conditionalFormatting sqref="I12">
    <cfRule type="cellIs" dxfId="12" priority="19" operator="equal">
      <formula>"ERROR"</formula>
    </cfRule>
  </conditionalFormatting>
  <conditionalFormatting sqref="I12">
    <cfRule type="cellIs" dxfId="11" priority="20" operator="equal">
      <formula>"CORRECTO"</formula>
    </cfRule>
  </conditionalFormatting>
  <conditionalFormatting sqref="I16">
    <cfRule type="cellIs" dxfId="10" priority="21" operator="equal">
      <formula>"ERROR"</formula>
    </cfRule>
  </conditionalFormatting>
  <conditionalFormatting sqref="I16">
    <cfRule type="cellIs" dxfId="9" priority="22" operator="equal">
      <formula>"CORRECTO"</formula>
    </cfRule>
  </conditionalFormatting>
  <conditionalFormatting sqref="I20">
    <cfRule type="cellIs" dxfId="8" priority="23" operator="equal">
      <formula>"ERROR"</formula>
    </cfRule>
  </conditionalFormatting>
  <conditionalFormatting sqref="I20">
    <cfRule type="cellIs" dxfId="7" priority="24" operator="equal">
      <formula>"CORRECTO"</formula>
    </cfRule>
  </conditionalFormatting>
  <conditionalFormatting sqref="I31">
    <cfRule type="cellIs" dxfId="6" priority="31" operator="equal">
      <formula>"ERROR"</formula>
    </cfRule>
  </conditionalFormatting>
  <conditionalFormatting sqref="I31">
    <cfRule type="cellIs" dxfId="5" priority="32" operator="equal">
      <formula>"CORRECTO"</formula>
    </cfRule>
  </conditionalFormatting>
  <conditionalFormatting sqref="E58">
    <cfRule type="containsText" dxfId="4" priority="25" operator="containsText" text="NO CUMPLE LIMITE IMPLEMENTACION TECNICA">
      <formula>NOT(ISERROR(SEARCH("NO CUMPLE LIMITE IMPLEMENTACION TECNICA",E58)))</formula>
    </cfRule>
    <cfRule type="containsText" dxfId="3" priority="26" operator="containsText" text="CUMPLE LIMITE IMPLEMENTACION TECNICA">
      <formula>NOT(ISERROR(SEARCH("CUMPLE LIMITE IMPLEMENTACION TECNICA",E58)))</formula>
    </cfRule>
  </conditionalFormatting>
  <conditionalFormatting sqref="E57">
    <cfRule type="containsText" dxfId="2" priority="2" operator="containsText" text="EXCEDE LIMITE EDUCACION AMBIENTAL">
      <formula>NOT(ISERROR(SEARCH("EXCEDE LIMITE EDUCACION AMBIENTAL",E57)))</formula>
    </cfRule>
  </conditionalFormatting>
  <conditionalFormatting sqref="E57:G57">
    <cfRule type="containsText" dxfId="1" priority="1" operator="containsText" text="CUMPLE LIMITE EDUCACION AMBIENTAL">
      <formula>NOT(ISERROR(SEARCH("CUMPLE LIMITE EDUCACION AMBIENTAL",E57)))</formula>
    </cfRule>
  </conditionalFormatting>
  <printOptions horizontalCentered="1"/>
  <pageMargins left="0.23622047244094491" right="0.23622047244094491" top="0.23622047244094491" bottom="0.19685039370078741" header="0" footer="0"/>
  <pageSetup scale="90" orientation="landscape"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800-000000000000}">
          <x14:formula1>
            <xm:f>Listas!$A$2:$A$102</xm:f>
          </x14:formula1>
          <xm:sqref>D6:D21 D25:D48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19</vt:i4>
      </vt:variant>
    </vt:vector>
  </HeadingPairs>
  <TitlesOfParts>
    <vt:vector size="37" baseType="lpstr">
      <vt:lpstr>Anotaciones</vt:lpstr>
      <vt:lpstr>Informacion general</vt:lpstr>
      <vt:lpstr>Problema</vt:lpstr>
      <vt:lpstr>Alternativas y Justificación</vt:lpstr>
      <vt:lpstr>Información complementaria</vt:lpstr>
      <vt:lpstr>Metodología</vt:lpstr>
      <vt:lpstr>Causas y objetivos</vt:lpstr>
      <vt:lpstr>Matriz Indicadores</vt:lpstr>
      <vt:lpstr>Resultados</vt:lpstr>
      <vt:lpstr>Presupuesto</vt:lpstr>
      <vt:lpstr>Equipo del Proyecto</vt:lpstr>
      <vt:lpstr>Identificación de Interesados</vt:lpstr>
      <vt:lpstr>Gráfico Interesados</vt:lpstr>
      <vt:lpstr>Identificación de Riesgos</vt:lpstr>
      <vt:lpstr>Matriz de Riesgos</vt:lpstr>
      <vt:lpstr>Cronograma del proyecto</vt:lpstr>
      <vt:lpstr>Hoja1</vt:lpstr>
      <vt:lpstr>Listas</vt:lpstr>
      <vt:lpstr>Presupuesto!_ftn1</vt:lpstr>
      <vt:lpstr>Presupuesto!_ftnref1</vt:lpstr>
      <vt:lpstr>'Alternativas y Justificación'!Área_de_impresión</vt:lpstr>
      <vt:lpstr>Anotaciones!Área_de_impresión</vt:lpstr>
      <vt:lpstr>'Causas y objetivos'!Área_de_impresión</vt:lpstr>
      <vt:lpstr>'Equipo del Proyecto'!Área_de_impresión</vt:lpstr>
      <vt:lpstr>'Información complementaria'!Área_de_impresión</vt:lpstr>
      <vt:lpstr>'Informacion general'!Área_de_impresión</vt:lpstr>
      <vt:lpstr>'Matriz Indicadores'!Área_de_impresión</vt:lpstr>
      <vt:lpstr>Metodología!Área_de_impresión</vt:lpstr>
      <vt:lpstr>Presupuesto!Área_de_impresión</vt:lpstr>
      <vt:lpstr>Problema!Área_de_impresión</vt:lpstr>
      <vt:lpstr>Resultados!Área_de_impresión</vt:lpstr>
      <vt:lpstr>causas</vt:lpstr>
      <vt:lpstr>Presupuesto!CUENCAS</vt:lpstr>
      <vt:lpstr>DAR</vt:lpstr>
      <vt:lpstr>Efectos</vt:lpstr>
      <vt:lpstr>Norte</vt:lpstr>
      <vt:lpstr>'Equipo del Proyecto'!Títulos_a_imprimir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maria-isabel.ochoa;Javier Rios</dc:creator>
  <cp:lastModifiedBy>Tathiana Marina Sarria Vargas</cp:lastModifiedBy>
  <cp:lastPrinted>2022-06-30T17:05:43Z</cp:lastPrinted>
  <dcterms:created xsi:type="dcterms:W3CDTF">2007-10-24T18:42:22Z</dcterms:created>
  <dcterms:modified xsi:type="dcterms:W3CDTF">2022-07-13T14:21:20Z</dcterms:modified>
</cp:coreProperties>
</file>