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 PAMELA\CVC\1 REVISION DOCUMENTAL\DOCUMENTOS PARA MIGRACIÓN\0340\"/>
    </mc:Choice>
  </mc:AlternateContent>
  <xr:revisionPtr revIDLastSave="0" documentId="13_ncr:1_{45765C18-BCEB-4C02-8753-7FCE4656DE6E}" xr6:coauthVersionLast="47" xr6:coauthVersionMax="47" xr10:uidLastSave="{00000000-0000-0000-0000-000000000000}"/>
  <bookViews>
    <workbookView xWindow="-120" yWindow="-120" windowWidth="20730" windowHeight="11160" xr2:uid="{35CB23B8-801F-4B6D-AFE9-9FC84BECCF3B}"/>
  </bookViews>
  <sheets>
    <sheet name="FT.0340.62" sheetId="1" r:id="rId1"/>
  </sheets>
  <definedNames>
    <definedName name="_xlnm.Print_Titles" localSheetId="0">'FT.0340.62'!$15:$16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1" l="1"/>
  <c r="R43" i="1"/>
  <c r="N57" i="1"/>
  <c r="N56" i="1"/>
  <c r="O53" i="1"/>
  <c r="O52" i="1"/>
  <c r="R52" i="1" s="1"/>
  <c r="O50" i="1"/>
  <c r="O49" i="1"/>
  <c r="R50" i="1" s="1"/>
  <c r="O42" i="1"/>
  <c r="R41" i="1" s="1"/>
  <c r="O32" i="1"/>
  <c r="O31" i="1"/>
  <c r="O30" i="1"/>
  <c r="O29" i="1"/>
  <c r="O28" i="1"/>
  <c r="R31" i="1" s="1"/>
  <c r="O27" i="1"/>
  <c r="O26" i="1"/>
  <c r="O25" i="1"/>
  <c r="O24" i="1"/>
  <c r="O23" i="1"/>
  <c r="R21" i="1" s="1"/>
  <c r="R33" i="1" l="1"/>
  <c r="R49" i="1"/>
  <c r="R17" i="1"/>
  <c r="R28" i="1"/>
  <c r="N55" i="1"/>
  <c r="T54" i="1" s="1"/>
  <c r="R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Viviana</author>
  </authors>
  <commentList>
    <comment ref="A10" authorId="0" shapeId="0" xr:uid="{E42C0270-CD98-4758-9372-643BF7269E80}">
      <text>
        <r>
          <rPr>
            <b/>
            <sz val="9"/>
            <color indexed="81"/>
            <rFont val="Tahoma"/>
            <family val="2"/>
          </rPr>
          <t>Digite el nombre del establecimiento tal como aparece en Cámara de Comercio o RUT</t>
        </r>
      </text>
    </comment>
    <comment ref="A13" authorId="0" shapeId="0" xr:uid="{4EB61CDA-7CFE-4933-A5BD-D116D9B61589}">
      <text>
        <r>
          <rPr>
            <b/>
            <sz val="9"/>
            <color indexed="81"/>
            <rFont val="Tahoma"/>
            <family val="2"/>
          </rPr>
          <t>Corresponde al número de la resolución por medio de la cual CVC realizó registro</t>
        </r>
      </text>
    </comment>
    <comment ref="L15" authorId="0" shapeId="0" xr:uid="{A311CC81-5904-4FBB-93AC-7392FD95B8C8}">
      <text>
        <r>
          <rPr>
            <b/>
            <sz val="9"/>
            <color indexed="81"/>
            <rFont val="Tahoma"/>
            <family val="2"/>
          </rPr>
          <t xml:space="preserve">Marque con una X según corresponda.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<sst xmlns="http://schemas.openxmlformats.org/spreadsheetml/2006/main" count="111" uniqueCount="77">
  <si>
    <t xml:space="preserve">RESOLUCIÓN No </t>
  </si>
  <si>
    <t>DEL</t>
  </si>
  <si>
    <t>"POR MEDIO DE LA CUAL SE ADOPTA EL ESQUEMA DE RECONOCIMIENTO A LAS EMPRESAS FORESTALES DE 
TRANSFORMACIÓN Y COMERCIALIZACIÓN DE PRODUCTOS FORESTALES - EREF</t>
  </si>
  <si>
    <t>ANEXO 
CALIFICACIÓN GENERAL DE INDUSTRIAS O EMPRESAS FORESTALES</t>
  </si>
  <si>
    <t>NOMBRE DEL ESTABLECIMIENTO:</t>
  </si>
  <si>
    <t>NIT:</t>
  </si>
  <si>
    <t>DIRECCIÓN DEL ESTABLECIMIENTO:</t>
  </si>
  <si>
    <t>MUNICIPIO:</t>
  </si>
  <si>
    <t>NOMBRE DEL PROPIETARIO:</t>
  </si>
  <si>
    <t>COORDENADAS 
GEOGRÁFICAS:</t>
  </si>
  <si>
    <t>N:</t>
  </si>
  <si>
    <t>NÚMERO DE REGISTRO DEL LIBRO DE OPERACIONES:</t>
  </si>
  <si>
    <t>W:</t>
  </si>
  <si>
    <t xml:space="preserve">No. </t>
  </si>
  <si>
    <t>Requisito</t>
  </si>
  <si>
    <t>Verificador</t>
  </si>
  <si>
    <t>Carácter del verificador</t>
  </si>
  <si>
    <t>Cumplimiento</t>
  </si>
  <si>
    <t>Ponderación</t>
  </si>
  <si>
    <t>Calificación</t>
  </si>
  <si>
    <t>Observaciones</t>
  </si>
  <si>
    <t>SI</t>
  </si>
  <si>
    <t>NO</t>
  </si>
  <si>
    <t>NA</t>
  </si>
  <si>
    <t xml:space="preserve"> VERIFICADORES QUE EVIDENCIEN LA LEGALIDAD EN LA ADQUISICIÓN DE PRODUCTOS FORESTALES</t>
  </si>
  <si>
    <t>1.1 Cuenta con el salvoconducto único nacional en línea (SUNL) para la movilización de especímenes de la diversidad biológica y/o la remisión de movilización expedida por el ICA originales y que no están adulterados, con tachones o enmendaduras; a través del cual se ampara la movilización de productos forestales provenientes de bosque natural, de plantaciones forestales protectoras y protectoras – productoras., cultivos forestales con fines comerciales.</t>
  </si>
  <si>
    <t>OBLIGATORIO</t>
  </si>
  <si>
    <t>1.2 Los SUNL y/o las remisiones de movilización se encuentran relacionados en el libro de operaciones.</t>
  </si>
  <si>
    <t>1.3 La sumatoria del volumen registrado en los SUNL y/o en las remisiones de movilización, coincide con los saldos registrados en el libro de operaciones, incluyendo los volúmenes de los productos forestales transformados y almacenados.</t>
  </si>
  <si>
    <t>1.4 La vigencia de los SUNL y/o de las remisiones de movilización encontrados en la empresa forestal, está acorde con las fechas registradas en el libro de operaciones.</t>
  </si>
  <si>
    <t>1.5 Los SUNL y/o de las remisiones de movilización encontrados en el sitio deben ser originales y no están adulterados, con tachones o enmendaduras.</t>
  </si>
  <si>
    <t>1.6 La empresa forestal se encuentra ubicada en la ruta establecida en los SUNL y/o de las remisiones de movilización originales encontrados en el sitio.</t>
  </si>
  <si>
    <t>1.7 (a) Los productos del bosque natural adquiridos provienen de áreas de aprovechamiento con reconocimiento otorgado por la autoridad ambiental regional competente en Categoría Plata.</t>
  </si>
  <si>
    <t>OPCIONAL</t>
  </si>
  <si>
    <t>1.7 (b) Los productos del bosque natural adquiridos provienen de áreas de aprovechamiento con reconocimiento otorgado por la autoridad ambiental regional competente en Categoría Oro.</t>
  </si>
  <si>
    <t>1.7 (c) Los productos de bosque natural adquiridos provienen de áreas de aprovechamiento con reconocimiento otorgado por la autoridad ambiental regional competente en Categoría Platino.</t>
  </si>
  <si>
    <t>1.7 (d) Los productos de bosque natural adquiridos provienen de áreas de aprovechamiento con reconocimiento otorgado por la autoridad ambiental regional competente en categoría Diamante, o Certificado "Forest Stewardship Councill (FSC)".</t>
  </si>
  <si>
    <t>1.8 Los productos cuentan con marcación desde su origen.</t>
  </si>
  <si>
    <t>VERIFICADORES PARA LA SEPARACIÓN Y MARCACIÓN DE PRODUCTOS</t>
  </si>
  <si>
    <t>2.1 (a) Los productos almacenados están separados por especie.</t>
  </si>
  <si>
    <t>2.1 (b) Los productos almacenados están separados por especie y producto.</t>
  </si>
  <si>
    <t>2.2 Se realiza marcación de productos.</t>
  </si>
  <si>
    <t>2.3 a) Realiza clasificación de los desperdicios del proceso de transformación.</t>
  </si>
  <si>
    <t>2.3 b) Realiza clasificación y aprovechamiento (reutilización y venta) de los desperdicios.</t>
  </si>
  <si>
    <t>3.1 El Libro de Operaciones está registrado ante la autoridad ambiental competente.</t>
  </si>
  <si>
    <t>3.2 ¿El Libro de Operaciones contiene la fecha de la operación que se registra?</t>
  </si>
  <si>
    <t>3.3 ¿El Libro de Operaciones contiene el volumen, peso o cantidad de madera recibida por especie?</t>
  </si>
  <si>
    <t>3.4 ¿El Libro de Operaciones contiene los nombres regionales y científicos de las especies?</t>
  </si>
  <si>
    <t xml:space="preserve">3.5. El Libro de Operaciones contiene la procedencia de la materia prima, número y fecha de los SUNL y/o de las remisiones de movilización. </t>
  </si>
  <si>
    <t>3.6 ¿El Libro de Operaciones contiene el nombre del proveedor y comprador?</t>
  </si>
  <si>
    <t>3.7 El Libro de Operaciones tiene el número del SUNL y/o de la remisión de movilización que ampara la movilización y/o adquisición de los productos y nombre de la entidad que lo expidió.</t>
  </si>
  <si>
    <t>3.8 El Libro de Operaciones se encuentra actualizado.</t>
  </si>
  <si>
    <t>3.9 Las existencias de productos forestales en el sitio de almacenamiento y transformación coinciden con lo registrado en el libro de operaciones y con lo soportado en los SUNL y/o remisiones de movilización expedida por el ICA.</t>
  </si>
  <si>
    <t>3.10 ¿El responsable de las actividades de transformación tiene documentado y demuestra el factor de desperdicio/transformación?</t>
  </si>
  <si>
    <t>VERIFICADORES PARA EL INFORME ANUAL DE ACTIVIDADES</t>
  </si>
  <si>
    <t>4.1 El informe anual de la actividad se ha presentado ante la autoridad ambiental, y corresponde con lo registrado en el libro de operaciones.</t>
  </si>
  <si>
    <t>4.2 En el informe anual de actividades se relacionan las especies, volúmenes, peso y cantidad de los productos recibidos.</t>
  </si>
  <si>
    <t>4.3 En el informe de actividades se relacionan las especies, volúmenes, peso y cantidad de los productos procesados.</t>
  </si>
  <si>
    <t>4.4 En el informe de actividades se relacionan las especies, volúmenes, peso y cantidad de los productos comercializados.</t>
  </si>
  <si>
    <t>4.5 En el informe de actividades se relaciona el acto administrativo por medio del cual se otorgó el permiso o la autorización de aprovechamiento forestal y/o se relacionan los SUNL y/o remisiones de movilización que amparan la movilización de los productos forestales.</t>
  </si>
  <si>
    <t>4.6 El informe de actividades relaciona el tipo, uso, destino y cantidad de desperdicios.</t>
  </si>
  <si>
    <t xml:space="preserve"> VERIFICADORES DE LA BASE DE DATOS</t>
  </si>
  <si>
    <t>5.1 La empresa forestal verifica si los proveedores de productos forestales se encuentran o no registrados en el Registro Único de Infractores Ambientales (RUIA).</t>
  </si>
  <si>
    <t xml:space="preserve">5.2 La empresa forestal cuenta con medios y/o evidencias, que le permiten verificar que los productos forestales provienen de áreas de aprovechamiento con reconocimiento otorgado por la autoridad ambiental competente. </t>
  </si>
  <si>
    <t>VERIFICADORES PARA EVIDENCIAR LA LEGALIDAD EN LA VENTA DE PRODUCTOS FORESTALES EN PRIMER GRADO DE TRANSFORMACIÓN</t>
  </si>
  <si>
    <t>6.1 Los productos forestales en primer grado de transformación que se comercialicen por la empresa forestal, cuentan con el SUNL de removilización expedido por la autoridad ambiental competente.</t>
  </si>
  <si>
    <t>VERIFICADORES PARA APLICACIÓN DE BUENAS PRÁCTICAS DE INDUSTRIAS FORESTALES</t>
  </si>
  <si>
    <t xml:space="preserve">7.1 La empresa forestal cuenta con una adecuada señalización y demarcación </t>
  </si>
  <si>
    <t>7.2  El personal de la empresa forestal cuenta  con elementos de seguridad industrial y  protección personal y los utiliza.</t>
  </si>
  <si>
    <t xml:space="preserve">Instrucciones de diligenciamiento: </t>
  </si>
  <si>
    <t>En la parte Superior se coloca el No. de Resolución por medio de la cual la CVC haya adoptado el Esquema de Reconocimiento a las Empresas Forestales de transformación  y comercialización de productos forestales –EREF.</t>
  </si>
  <si>
    <t>VERIFICADORES PARA EL LIBRO DE OPERACIONES FORESTALES - LOF</t>
  </si>
  <si>
    <t xml:space="preserve">Este formato consta de 22 verificadores obligatorios, los cuales se marcan con una X en la columna CUMPLIMIENTO, sólo se debe marcar SI o NO. Con un verificador obligatorio que no se cumpla es suficiente para NO continuar aplicando el Esquema de Reconocimiento.  </t>
  </si>
  <si>
    <t>Este formato consta de 10 verificadores opcionales, los cuales se marcan con una X en la columna CUMPLIMIENTO, sólo se debe marcar SI, NO o N.A. (No aplica). Estos verificadores opcionales dan puntuación en caso de que se marque la columna SI cumple. La ponderación aparecerá automáticamente al marcar la opción SI o NO.</t>
  </si>
  <si>
    <t>VERIFICADORES OBLIGATORIOS QUE SE CUMPLEN</t>
  </si>
  <si>
    <r>
      <t xml:space="preserve">VERIFICADORES OBLIGATORIOS QUE </t>
    </r>
    <r>
      <rPr>
        <b/>
        <sz val="10"/>
        <color rgb="FFFF0000"/>
        <rFont val="Arial"/>
        <family val="2"/>
      </rPr>
      <t>NO</t>
    </r>
    <r>
      <rPr>
        <b/>
        <sz val="10"/>
        <color theme="1"/>
        <rFont val="Arial"/>
        <family val="2"/>
      </rPr>
      <t xml:space="preserve"> SE CUMPLEN</t>
    </r>
  </si>
  <si>
    <r>
      <t xml:space="preserve">VERIFICADORES OBLIGATORIOS </t>
    </r>
    <r>
      <rPr>
        <b/>
        <sz val="10"/>
        <color rgb="FFFF0000"/>
        <rFont val="Arial"/>
        <family val="2"/>
      </rPr>
      <t>POR DILIGENCIAR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</si>
</sst>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9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justify" vertical="top"/>
      <protection locked="0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7" fillId="0" borderId="6" xfId="0" applyFont="1" applyBorder="1" applyAlignment="1" applyProtection="1">
      <alignment horizontal="justify" vertical="center"/>
      <protection locked="0"/>
    </xf>
    <xf numFmtId="0" fontId="7" fillId="0" borderId="7" xfId="0" applyFont="1" applyBorder="1" applyAlignment="1" applyProtection="1">
      <alignment horizontal="justify" vertical="center"/>
      <protection locked="0"/>
    </xf>
    <xf numFmtId="0" fontId="7" fillId="0" borderId="8" xfId="0" applyFont="1" applyBorder="1" applyAlignment="1" applyProtection="1">
      <alignment horizontal="justify" vertical="center"/>
      <protection locked="0"/>
    </xf>
    <xf numFmtId="0" fontId="7" fillId="0" borderId="2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8" xfId="0" applyFont="1" applyBorder="1" applyAlignment="1" applyProtection="1">
      <alignment horizontal="justify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b/>
        <i val="0"/>
        <strike/>
      </font>
      <fill>
        <patternFill patternType="lightDown">
          <bgColor rgb="FFFF4B4B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BFBFBF"/>
        </patternFill>
      </fill>
    </dxf>
    <dxf>
      <font>
        <b/>
        <i val="0"/>
      </font>
      <fill>
        <patternFill>
          <bgColor rgb="FF92CDDC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strike/>
      </font>
      <fill>
        <patternFill patternType="lightDown">
          <bgColor rgb="FFFF4B4B"/>
        </patternFill>
      </fill>
    </dxf>
    <dxf>
      <font>
        <strike/>
      </font>
      <fill>
        <patternFill patternType="lightDown">
          <bgColor rgb="FFFF4B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3B47-C302-486B-BE00-81D2909F4854}">
  <dimension ref="A1:Z68"/>
  <sheetViews>
    <sheetView showGridLines="0" tabSelected="1" zoomScale="80" zoomScaleNormal="80" workbookViewId="0">
      <selection activeCell="A10" sqref="A10:D10"/>
    </sheetView>
  </sheetViews>
  <sheetFormatPr baseColWidth="10" defaultColWidth="0" defaultRowHeight="14.25" zeroHeight="1" x14ac:dyDescent="0.2"/>
  <cols>
    <col min="1" max="1" width="3.85546875" style="3" customWidth="1"/>
    <col min="2" max="2" width="11.5703125" style="3" customWidth="1"/>
    <col min="3" max="3" width="3.5703125" style="3" customWidth="1"/>
    <col min="4" max="4" width="11.85546875" style="3" customWidth="1"/>
    <col min="5" max="5" width="4.140625" style="3" customWidth="1"/>
    <col min="6" max="6" width="16.28515625" style="3" customWidth="1"/>
    <col min="7" max="7" width="4.140625" style="3" customWidth="1"/>
    <col min="8" max="8" width="16.28515625" style="3" customWidth="1"/>
    <col min="9" max="9" width="4.140625" style="3" customWidth="1"/>
    <col min="10" max="10" width="11.5703125" style="3" customWidth="1"/>
    <col min="11" max="11" width="3.5703125" style="3" customWidth="1"/>
    <col min="12" max="14" width="5.7109375" style="3" customWidth="1"/>
    <col min="15" max="15" width="5.140625" style="3" customWidth="1"/>
    <col min="16" max="16" width="9.42578125" style="3" customWidth="1"/>
    <col min="17" max="17" width="6" style="3" customWidth="1"/>
    <col min="18" max="18" width="6.5703125" style="3" customWidth="1"/>
    <col min="19" max="19" width="8.28515625" style="3" customWidth="1"/>
    <col min="20" max="20" width="13.7109375" style="3" customWidth="1"/>
    <col min="21" max="21" width="3.5703125" style="3" customWidth="1"/>
    <col min="22" max="22" width="11.7109375" style="3" customWidth="1"/>
    <col min="23" max="23" width="3.5703125" style="3" customWidth="1"/>
    <col min="24" max="24" width="12" style="3" customWidth="1"/>
    <col min="25" max="25" width="1.42578125" style="3" customWidth="1"/>
    <col min="26" max="26" width="11.5703125" style="3" hidden="1" customWidth="1"/>
    <col min="27" max="16384" width="10.85546875" style="3" hidden="1"/>
  </cols>
  <sheetData>
    <row r="1" spans="1:24" customFormat="1" ht="17.45" customHeight="1" x14ac:dyDescent="0.25"/>
    <row r="2" spans="1:24" customFormat="1" ht="18" customHeight="1" x14ac:dyDescent="0.25">
      <c r="C2" s="58" t="s">
        <v>0</v>
      </c>
      <c r="D2" s="58"/>
      <c r="E2" s="58"/>
      <c r="F2" s="59"/>
      <c r="G2" s="59"/>
      <c r="H2" s="59"/>
      <c r="I2" s="59"/>
      <c r="J2" s="59"/>
      <c r="K2" s="59"/>
      <c r="L2" s="1" t="s">
        <v>1</v>
      </c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4" customFormat="1" ht="7.5" customHeight="1" x14ac:dyDescent="0.25"/>
    <row r="4" spans="1:24" customFormat="1" ht="7.5" customHeight="1" x14ac:dyDescent="0.25"/>
    <row r="5" spans="1:24" customFormat="1" ht="39" customHeight="1" x14ac:dyDescent="0.2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customFormat="1" ht="3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customFormat="1" ht="23.1" customHeight="1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customFormat="1" ht="10.5" customHeight="1" x14ac:dyDescent="0.25"/>
    <row r="9" spans="1:24" customFormat="1" ht="10.5" customHeight="1" x14ac:dyDescent="0.25"/>
    <row r="10" spans="1:24" customFormat="1" ht="31.5" customHeight="1" x14ac:dyDescent="0.25">
      <c r="A10" s="22" t="s">
        <v>4</v>
      </c>
      <c r="B10" s="22"/>
      <c r="C10" s="22"/>
      <c r="D10" s="2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67" t="s">
        <v>5</v>
      </c>
      <c r="Q10" s="68"/>
      <c r="R10" s="71"/>
      <c r="S10" s="72"/>
      <c r="T10" s="72"/>
      <c r="U10" s="72"/>
      <c r="V10" s="72"/>
      <c r="W10" s="72"/>
      <c r="X10" s="73"/>
    </row>
    <row r="11" spans="1:24" customFormat="1" ht="31.5" customHeight="1" x14ac:dyDescent="0.25">
      <c r="A11" s="22" t="s">
        <v>6</v>
      </c>
      <c r="B11" s="22"/>
      <c r="C11" s="22"/>
      <c r="D11" s="22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3"/>
      <c r="P11" s="22" t="s">
        <v>7</v>
      </c>
      <c r="Q11" s="22"/>
      <c r="R11" s="74"/>
      <c r="S11" s="74"/>
      <c r="T11" s="74"/>
      <c r="U11" s="74"/>
      <c r="V11" s="74"/>
      <c r="W11" s="74"/>
      <c r="X11" s="75"/>
    </row>
    <row r="12" spans="1:24" customFormat="1" ht="31.5" customHeight="1" x14ac:dyDescent="0.25">
      <c r="A12" s="22" t="s">
        <v>8</v>
      </c>
      <c r="B12" s="22"/>
      <c r="C12" s="22"/>
      <c r="D12" s="22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22" t="s">
        <v>9</v>
      </c>
      <c r="Q12" s="22"/>
      <c r="R12" s="11" t="s">
        <v>10</v>
      </c>
      <c r="S12" s="76"/>
      <c r="T12" s="77"/>
      <c r="U12" s="77"/>
      <c r="V12" s="77"/>
      <c r="W12" s="77"/>
      <c r="X12" s="78"/>
    </row>
    <row r="13" spans="1:24" customFormat="1" ht="31.5" customHeight="1" x14ac:dyDescent="0.25">
      <c r="A13" s="22" t="s">
        <v>11</v>
      </c>
      <c r="B13" s="22"/>
      <c r="C13" s="22"/>
      <c r="D13" s="22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22"/>
      <c r="Q13" s="22"/>
      <c r="R13" s="11" t="s">
        <v>12</v>
      </c>
      <c r="S13" s="79"/>
      <c r="T13" s="79"/>
      <c r="U13" s="79"/>
      <c r="V13" s="79"/>
      <c r="W13" s="79"/>
      <c r="X13" s="79"/>
    </row>
    <row r="14" spans="1:24" customFormat="1" ht="15" x14ac:dyDescent="0.25"/>
    <row r="15" spans="1:24" customFormat="1" ht="14.45" customHeight="1" x14ac:dyDescent="0.25">
      <c r="A15" s="66" t="s">
        <v>13</v>
      </c>
      <c r="B15" s="66" t="s">
        <v>14</v>
      </c>
      <c r="C15" s="66"/>
      <c r="D15" s="66"/>
      <c r="E15" s="66" t="s">
        <v>15</v>
      </c>
      <c r="F15" s="66"/>
      <c r="G15" s="66"/>
      <c r="H15" s="66"/>
      <c r="I15" s="66"/>
      <c r="J15" s="62" t="s">
        <v>16</v>
      </c>
      <c r="K15" s="63"/>
      <c r="L15" s="66" t="s">
        <v>17</v>
      </c>
      <c r="M15" s="66"/>
      <c r="N15" s="66"/>
      <c r="O15" s="66" t="s">
        <v>18</v>
      </c>
      <c r="P15" s="66"/>
      <c r="Q15" s="66"/>
      <c r="R15" s="84" t="s">
        <v>19</v>
      </c>
      <c r="S15" s="85"/>
      <c r="T15" s="66" t="s">
        <v>20</v>
      </c>
      <c r="U15" s="66"/>
      <c r="V15" s="66"/>
      <c r="W15" s="66"/>
      <c r="X15" s="66"/>
    </row>
    <row r="16" spans="1:24" customFormat="1" ht="15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4"/>
      <c r="K16" s="65"/>
      <c r="L16" s="12" t="s">
        <v>21</v>
      </c>
      <c r="M16" s="12" t="s">
        <v>22</v>
      </c>
      <c r="N16" s="12" t="s">
        <v>23</v>
      </c>
      <c r="O16" s="66"/>
      <c r="P16" s="66"/>
      <c r="Q16" s="66"/>
      <c r="R16" s="86"/>
      <c r="S16" s="87"/>
      <c r="T16" s="66"/>
      <c r="U16" s="66"/>
      <c r="V16" s="66"/>
      <c r="W16" s="66"/>
      <c r="X16" s="66"/>
    </row>
    <row r="17" spans="1:24" customFormat="1" ht="135.94999999999999" customHeight="1" x14ac:dyDescent="0.25">
      <c r="A17" s="38">
        <v>1</v>
      </c>
      <c r="B17" s="35" t="s">
        <v>24</v>
      </c>
      <c r="C17" s="35"/>
      <c r="D17" s="35"/>
      <c r="E17" s="46" t="s">
        <v>25</v>
      </c>
      <c r="F17" s="46"/>
      <c r="G17" s="46"/>
      <c r="H17" s="46"/>
      <c r="I17" s="46"/>
      <c r="J17" s="47" t="s">
        <v>26</v>
      </c>
      <c r="K17" s="47"/>
      <c r="L17" s="13"/>
      <c r="M17" s="13"/>
      <c r="N17" s="13"/>
      <c r="O17" s="44"/>
      <c r="P17" s="51"/>
      <c r="Q17" s="45"/>
      <c r="R17" s="29">
        <f>SUM($O$17:$P$27)</f>
        <v>0</v>
      </c>
      <c r="S17" s="29"/>
      <c r="T17" s="88"/>
      <c r="U17" s="88"/>
      <c r="V17" s="88"/>
      <c r="W17" s="88"/>
      <c r="X17" s="88"/>
    </row>
    <row r="18" spans="1:24" customFormat="1" ht="60" customHeight="1" x14ac:dyDescent="0.25">
      <c r="A18" s="38"/>
      <c r="B18" s="35"/>
      <c r="C18" s="35"/>
      <c r="D18" s="35"/>
      <c r="E18" s="46" t="s">
        <v>27</v>
      </c>
      <c r="F18" s="46"/>
      <c r="G18" s="46"/>
      <c r="H18" s="46"/>
      <c r="I18" s="46"/>
      <c r="J18" s="47" t="s">
        <v>26</v>
      </c>
      <c r="K18" s="47"/>
      <c r="L18" s="13"/>
      <c r="M18" s="13"/>
      <c r="N18" s="13"/>
      <c r="O18" s="44"/>
      <c r="P18" s="51"/>
      <c r="Q18" s="45"/>
      <c r="R18" s="29"/>
      <c r="S18" s="29"/>
      <c r="T18" s="20"/>
      <c r="U18" s="20"/>
      <c r="V18" s="20"/>
      <c r="W18" s="20"/>
      <c r="X18" s="20"/>
    </row>
    <row r="19" spans="1:24" customFormat="1" ht="78.95" customHeight="1" x14ac:dyDescent="0.25">
      <c r="A19" s="38"/>
      <c r="B19" s="35"/>
      <c r="C19" s="35"/>
      <c r="D19" s="35"/>
      <c r="E19" s="46" t="s">
        <v>28</v>
      </c>
      <c r="F19" s="46"/>
      <c r="G19" s="46"/>
      <c r="H19" s="46"/>
      <c r="I19" s="46"/>
      <c r="J19" s="47" t="s">
        <v>26</v>
      </c>
      <c r="K19" s="47"/>
      <c r="L19" s="13"/>
      <c r="M19" s="13"/>
      <c r="N19" s="13"/>
      <c r="O19" s="44"/>
      <c r="P19" s="51"/>
      <c r="Q19" s="45"/>
      <c r="R19" s="29"/>
      <c r="S19" s="29"/>
      <c r="T19" s="20"/>
      <c r="U19" s="20"/>
      <c r="V19" s="20"/>
      <c r="W19" s="20"/>
      <c r="X19" s="20"/>
    </row>
    <row r="20" spans="1:24" customFormat="1" ht="65.099999999999994" customHeight="1" x14ac:dyDescent="0.25">
      <c r="A20" s="38"/>
      <c r="B20" s="35"/>
      <c r="C20" s="35"/>
      <c r="D20" s="35"/>
      <c r="E20" s="46" t="s">
        <v>29</v>
      </c>
      <c r="F20" s="46"/>
      <c r="G20" s="46"/>
      <c r="H20" s="46"/>
      <c r="I20" s="46"/>
      <c r="J20" s="47" t="s">
        <v>26</v>
      </c>
      <c r="K20" s="47"/>
      <c r="L20" s="13"/>
      <c r="M20" s="13"/>
      <c r="N20" s="13"/>
      <c r="O20" s="44"/>
      <c r="P20" s="51"/>
      <c r="Q20" s="45"/>
      <c r="R20" s="29"/>
      <c r="S20" s="29"/>
      <c r="T20" s="20"/>
      <c r="U20" s="20"/>
      <c r="V20" s="20"/>
      <c r="W20" s="20"/>
      <c r="X20" s="20"/>
    </row>
    <row r="21" spans="1:24" customFormat="1" ht="66.599999999999994" customHeight="1" x14ac:dyDescent="0.25">
      <c r="A21" s="38">
        <v>1</v>
      </c>
      <c r="B21" s="35" t="s">
        <v>24</v>
      </c>
      <c r="C21" s="35"/>
      <c r="D21" s="35"/>
      <c r="E21" s="46" t="s">
        <v>30</v>
      </c>
      <c r="F21" s="46"/>
      <c r="G21" s="46"/>
      <c r="H21" s="46"/>
      <c r="I21" s="46"/>
      <c r="J21" s="47" t="s">
        <v>26</v>
      </c>
      <c r="K21" s="47"/>
      <c r="L21" s="13"/>
      <c r="M21" s="13"/>
      <c r="N21" s="13"/>
      <c r="O21" s="44"/>
      <c r="P21" s="51"/>
      <c r="Q21" s="45"/>
      <c r="R21" s="39">
        <f>SUM($O$17:$P$27)</f>
        <v>0</v>
      </c>
      <c r="S21" s="40"/>
      <c r="T21" s="20"/>
      <c r="U21" s="20"/>
      <c r="V21" s="20"/>
      <c r="W21" s="20"/>
      <c r="X21" s="20"/>
    </row>
    <row r="22" spans="1:24" customFormat="1" ht="62.1" customHeight="1" x14ac:dyDescent="0.25">
      <c r="A22" s="38"/>
      <c r="B22" s="35"/>
      <c r="C22" s="35"/>
      <c r="D22" s="35"/>
      <c r="E22" s="46" t="s">
        <v>31</v>
      </c>
      <c r="F22" s="46"/>
      <c r="G22" s="46"/>
      <c r="H22" s="46"/>
      <c r="I22" s="46"/>
      <c r="J22" s="47" t="s">
        <v>26</v>
      </c>
      <c r="K22" s="47"/>
      <c r="L22" s="13"/>
      <c r="M22" s="13"/>
      <c r="N22" s="13"/>
      <c r="O22" s="44"/>
      <c r="P22" s="51"/>
      <c r="Q22" s="45"/>
      <c r="R22" s="56"/>
      <c r="S22" s="57"/>
      <c r="T22" s="20"/>
      <c r="U22" s="20"/>
      <c r="V22" s="20"/>
      <c r="W22" s="20"/>
      <c r="X22" s="20"/>
    </row>
    <row r="23" spans="1:24" customFormat="1" ht="65.099999999999994" customHeight="1" x14ac:dyDescent="0.25">
      <c r="A23" s="38"/>
      <c r="B23" s="35"/>
      <c r="C23" s="35"/>
      <c r="D23" s="35"/>
      <c r="E23" s="46" t="s">
        <v>32</v>
      </c>
      <c r="F23" s="46"/>
      <c r="G23" s="46"/>
      <c r="H23" s="46"/>
      <c r="I23" s="46"/>
      <c r="J23" s="52" t="s">
        <v>33</v>
      </c>
      <c r="K23" s="53"/>
      <c r="L23" s="13"/>
      <c r="M23" s="13"/>
      <c r="N23" s="13"/>
      <c r="O23" s="48">
        <f>COUNTA(L23)*4</f>
        <v>0</v>
      </c>
      <c r="P23" s="49"/>
      <c r="Q23" s="50"/>
      <c r="R23" s="56"/>
      <c r="S23" s="57"/>
      <c r="T23" s="20"/>
      <c r="U23" s="20"/>
      <c r="V23" s="20"/>
      <c r="W23" s="20"/>
      <c r="X23" s="20"/>
    </row>
    <row r="24" spans="1:24" customFormat="1" ht="65.45" customHeight="1" x14ac:dyDescent="0.25">
      <c r="A24" s="38"/>
      <c r="B24" s="35"/>
      <c r="C24" s="35"/>
      <c r="D24" s="35"/>
      <c r="E24" s="46" t="s">
        <v>34</v>
      </c>
      <c r="F24" s="46"/>
      <c r="G24" s="46"/>
      <c r="H24" s="46"/>
      <c r="I24" s="46"/>
      <c r="J24" s="69"/>
      <c r="K24" s="70"/>
      <c r="L24" s="13"/>
      <c r="M24" s="13"/>
      <c r="N24" s="13"/>
      <c r="O24" s="48">
        <f>COUNTA(L24)*6</f>
        <v>0</v>
      </c>
      <c r="P24" s="49"/>
      <c r="Q24" s="50"/>
      <c r="R24" s="56"/>
      <c r="S24" s="57"/>
      <c r="T24" s="20"/>
      <c r="U24" s="20"/>
      <c r="V24" s="20"/>
      <c r="W24" s="20"/>
      <c r="X24" s="20"/>
    </row>
    <row r="25" spans="1:24" customFormat="1" ht="65.45" customHeight="1" x14ac:dyDescent="0.25">
      <c r="A25" s="38"/>
      <c r="B25" s="35"/>
      <c r="C25" s="35"/>
      <c r="D25" s="35"/>
      <c r="E25" s="46" t="s">
        <v>35</v>
      </c>
      <c r="F25" s="46"/>
      <c r="G25" s="46"/>
      <c r="H25" s="46"/>
      <c r="I25" s="46"/>
      <c r="J25" s="69"/>
      <c r="K25" s="70"/>
      <c r="L25" s="13"/>
      <c r="M25" s="13"/>
      <c r="N25" s="13"/>
      <c r="O25" s="48">
        <f>COUNTA(L25)*8</f>
        <v>0</v>
      </c>
      <c r="P25" s="49"/>
      <c r="Q25" s="50"/>
      <c r="R25" s="56"/>
      <c r="S25" s="57"/>
      <c r="T25" s="20"/>
      <c r="U25" s="20"/>
      <c r="V25" s="20"/>
      <c r="W25" s="20"/>
      <c r="X25" s="20"/>
    </row>
    <row r="26" spans="1:24" customFormat="1" ht="77.45" customHeight="1" x14ac:dyDescent="0.25">
      <c r="A26" s="38"/>
      <c r="B26" s="35"/>
      <c r="C26" s="35"/>
      <c r="D26" s="35"/>
      <c r="E26" s="46" t="s">
        <v>36</v>
      </c>
      <c r="F26" s="46"/>
      <c r="G26" s="46"/>
      <c r="H26" s="46"/>
      <c r="I26" s="46"/>
      <c r="J26" s="54"/>
      <c r="K26" s="55"/>
      <c r="L26" s="13"/>
      <c r="M26" s="13"/>
      <c r="N26" s="13"/>
      <c r="O26" s="48">
        <f>COUNTA(L26)*10</f>
        <v>0</v>
      </c>
      <c r="P26" s="49"/>
      <c r="Q26" s="50"/>
      <c r="R26" s="56"/>
      <c r="S26" s="57"/>
      <c r="T26" s="20"/>
      <c r="U26" s="20"/>
      <c r="V26" s="20"/>
      <c r="W26" s="20"/>
      <c r="X26" s="20"/>
    </row>
    <row r="27" spans="1:24" customFormat="1" ht="60" customHeight="1" x14ac:dyDescent="0.25">
      <c r="A27" s="38"/>
      <c r="B27" s="35"/>
      <c r="C27" s="35"/>
      <c r="D27" s="35"/>
      <c r="E27" s="46" t="s">
        <v>37</v>
      </c>
      <c r="F27" s="46"/>
      <c r="G27" s="46"/>
      <c r="H27" s="46"/>
      <c r="I27" s="46"/>
      <c r="J27" s="34" t="s">
        <v>33</v>
      </c>
      <c r="K27" s="34"/>
      <c r="L27" s="13"/>
      <c r="M27" s="13"/>
      <c r="N27" s="13"/>
      <c r="O27" s="48">
        <f>COUNTA(L27)*10</f>
        <v>0</v>
      </c>
      <c r="P27" s="49"/>
      <c r="Q27" s="50"/>
      <c r="R27" s="41"/>
      <c r="S27" s="42"/>
      <c r="T27" s="20"/>
      <c r="U27" s="20"/>
      <c r="V27" s="20"/>
      <c r="W27" s="20"/>
      <c r="X27" s="20"/>
    </row>
    <row r="28" spans="1:24" ht="60" customHeight="1" x14ac:dyDescent="0.2">
      <c r="A28" s="35">
        <v>2</v>
      </c>
      <c r="B28" s="43" t="s">
        <v>38</v>
      </c>
      <c r="C28" s="43"/>
      <c r="D28" s="43"/>
      <c r="E28" s="46" t="s">
        <v>39</v>
      </c>
      <c r="F28" s="46"/>
      <c r="G28" s="46"/>
      <c r="H28" s="46"/>
      <c r="I28" s="46"/>
      <c r="J28" s="52" t="s">
        <v>33</v>
      </c>
      <c r="K28" s="53"/>
      <c r="L28" s="13"/>
      <c r="M28" s="13"/>
      <c r="N28" s="13"/>
      <c r="O28" s="48">
        <f>COUNTA(L28)*4</f>
        <v>0</v>
      </c>
      <c r="P28" s="49"/>
      <c r="Q28" s="50"/>
      <c r="R28" s="29">
        <f>SUM($O$28:$P$32)</f>
        <v>0</v>
      </c>
      <c r="S28" s="29"/>
      <c r="T28" s="20"/>
      <c r="U28" s="20"/>
      <c r="V28" s="20"/>
      <c r="W28" s="20"/>
      <c r="X28" s="20"/>
    </row>
    <row r="29" spans="1:24" ht="60" customHeight="1" x14ac:dyDescent="0.2">
      <c r="A29" s="35"/>
      <c r="B29" s="43"/>
      <c r="C29" s="43"/>
      <c r="D29" s="43"/>
      <c r="E29" s="46" t="s">
        <v>40</v>
      </c>
      <c r="F29" s="46"/>
      <c r="G29" s="46"/>
      <c r="H29" s="46"/>
      <c r="I29" s="46"/>
      <c r="J29" s="54"/>
      <c r="K29" s="55"/>
      <c r="L29" s="13"/>
      <c r="M29" s="13"/>
      <c r="N29" s="13"/>
      <c r="O29" s="48">
        <f>COUNTA(L29)*8</f>
        <v>0</v>
      </c>
      <c r="P29" s="49"/>
      <c r="Q29" s="50"/>
      <c r="R29" s="29"/>
      <c r="S29" s="29"/>
      <c r="T29" s="20"/>
      <c r="U29" s="20"/>
      <c r="V29" s="20"/>
      <c r="W29" s="20"/>
      <c r="X29" s="20"/>
    </row>
    <row r="30" spans="1:24" ht="60" customHeight="1" x14ac:dyDescent="0.2">
      <c r="A30" s="35"/>
      <c r="B30" s="43"/>
      <c r="C30" s="43"/>
      <c r="D30" s="43"/>
      <c r="E30" s="46" t="s">
        <v>41</v>
      </c>
      <c r="F30" s="46"/>
      <c r="G30" s="46"/>
      <c r="H30" s="46"/>
      <c r="I30" s="46"/>
      <c r="J30" s="34" t="s">
        <v>33</v>
      </c>
      <c r="K30" s="34"/>
      <c r="L30" s="13"/>
      <c r="M30" s="13"/>
      <c r="N30" s="13"/>
      <c r="O30" s="48">
        <f>COUNTA(L30)*7</f>
        <v>0</v>
      </c>
      <c r="P30" s="49"/>
      <c r="Q30" s="50"/>
      <c r="R30" s="29"/>
      <c r="S30" s="29"/>
      <c r="T30" s="20"/>
      <c r="U30" s="20"/>
      <c r="V30" s="20"/>
      <c r="W30" s="20"/>
      <c r="X30" s="20"/>
    </row>
    <row r="31" spans="1:24" ht="60" customHeight="1" x14ac:dyDescent="0.2">
      <c r="A31" s="35">
        <v>2</v>
      </c>
      <c r="B31" s="43" t="s">
        <v>38</v>
      </c>
      <c r="C31" s="43"/>
      <c r="D31" s="43"/>
      <c r="E31" s="46" t="s">
        <v>42</v>
      </c>
      <c r="F31" s="46"/>
      <c r="G31" s="46"/>
      <c r="H31" s="46"/>
      <c r="I31" s="46"/>
      <c r="J31" s="52" t="s">
        <v>33</v>
      </c>
      <c r="K31" s="53"/>
      <c r="L31" s="13"/>
      <c r="M31" s="13"/>
      <c r="N31" s="13"/>
      <c r="O31" s="48">
        <f>COUNTA(L31)*7</f>
        <v>0</v>
      </c>
      <c r="P31" s="49"/>
      <c r="Q31" s="50"/>
      <c r="R31" s="29">
        <f>SUM($O$28:$P$32)</f>
        <v>0</v>
      </c>
      <c r="S31" s="29"/>
      <c r="T31" s="20"/>
      <c r="U31" s="20"/>
      <c r="V31" s="20"/>
      <c r="W31" s="20"/>
      <c r="X31" s="20"/>
    </row>
    <row r="32" spans="1:24" ht="60.6" customHeight="1" x14ac:dyDescent="0.2">
      <c r="A32" s="35"/>
      <c r="B32" s="43"/>
      <c r="C32" s="43"/>
      <c r="D32" s="43"/>
      <c r="E32" s="46" t="s">
        <v>43</v>
      </c>
      <c r="F32" s="46"/>
      <c r="G32" s="46"/>
      <c r="H32" s="46"/>
      <c r="I32" s="46"/>
      <c r="J32" s="54"/>
      <c r="K32" s="55"/>
      <c r="L32" s="13"/>
      <c r="M32" s="13"/>
      <c r="N32" s="13"/>
      <c r="O32" s="48">
        <f>COUNTA(L32)*10</f>
        <v>0</v>
      </c>
      <c r="P32" s="49"/>
      <c r="Q32" s="50"/>
      <c r="R32" s="29"/>
      <c r="S32" s="29"/>
      <c r="T32" s="20"/>
      <c r="U32" s="20"/>
      <c r="V32" s="20"/>
      <c r="W32" s="20"/>
      <c r="X32" s="20"/>
    </row>
    <row r="33" spans="1:24" ht="62.1" customHeight="1" x14ac:dyDescent="0.2">
      <c r="A33" s="35">
        <v>3</v>
      </c>
      <c r="B33" s="43" t="s">
        <v>71</v>
      </c>
      <c r="C33" s="43"/>
      <c r="D33" s="43"/>
      <c r="E33" s="46" t="s">
        <v>44</v>
      </c>
      <c r="F33" s="46"/>
      <c r="G33" s="46"/>
      <c r="H33" s="46"/>
      <c r="I33" s="46"/>
      <c r="J33" s="47" t="s">
        <v>26</v>
      </c>
      <c r="K33" s="47"/>
      <c r="L33" s="13"/>
      <c r="M33" s="13"/>
      <c r="N33" s="13"/>
      <c r="O33" s="44"/>
      <c r="P33" s="51"/>
      <c r="Q33" s="45"/>
      <c r="R33" s="29">
        <f>SUM($O$33:$P$42)</f>
        <v>0</v>
      </c>
      <c r="S33" s="29"/>
      <c r="T33" s="20"/>
      <c r="U33" s="20"/>
      <c r="V33" s="20"/>
      <c r="W33" s="20"/>
      <c r="X33" s="20"/>
    </row>
    <row r="34" spans="1:24" ht="62.1" customHeight="1" x14ac:dyDescent="0.2">
      <c r="A34" s="35"/>
      <c r="B34" s="43"/>
      <c r="C34" s="43"/>
      <c r="D34" s="43"/>
      <c r="E34" s="46" t="s">
        <v>45</v>
      </c>
      <c r="F34" s="46"/>
      <c r="G34" s="46"/>
      <c r="H34" s="46"/>
      <c r="I34" s="46"/>
      <c r="J34" s="47" t="s">
        <v>26</v>
      </c>
      <c r="K34" s="47"/>
      <c r="L34" s="13"/>
      <c r="M34" s="13"/>
      <c r="N34" s="13"/>
      <c r="O34" s="44"/>
      <c r="P34" s="51"/>
      <c r="Q34" s="45"/>
      <c r="R34" s="29"/>
      <c r="S34" s="29"/>
      <c r="T34" s="20"/>
      <c r="U34" s="20"/>
      <c r="V34" s="20"/>
      <c r="W34" s="20"/>
      <c r="X34" s="20"/>
    </row>
    <row r="35" spans="1:24" ht="60" customHeight="1" x14ac:dyDescent="0.2">
      <c r="A35" s="35"/>
      <c r="B35" s="43"/>
      <c r="C35" s="43"/>
      <c r="D35" s="43"/>
      <c r="E35" s="46" t="s">
        <v>46</v>
      </c>
      <c r="F35" s="46"/>
      <c r="G35" s="46"/>
      <c r="H35" s="46"/>
      <c r="I35" s="46"/>
      <c r="J35" s="47" t="s">
        <v>26</v>
      </c>
      <c r="K35" s="47"/>
      <c r="L35" s="13"/>
      <c r="M35" s="13"/>
      <c r="N35" s="13"/>
      <c r="O35" s="44"/>
      <c r="P35" s="51"/>
      <c r="Q35" s="45"/>
      <c r="R35" s="29"/>
      <c r="S35" s="29"/>
      <c r="T35" s="20"/>
      <c r="U35" s="20"/>
      <c r="V35" s="20"/>
      <c r="W35" s="20"/>
      <c r="X35" s="20"/>
    </row>
    <row r="36" spans="1:24" ht="60" customHeight="1" x14ac:dyDescent="0.2">
      <c r="A36" s="35"/>
      <c r="B36" s="43"/>
      <c r="C36" s="43"/>
      <c r="D36" s="43"/>
      <c r="E36" s="46" t="s">
        <v>47</v>
      </c>
      <c r="F36" s="46"/>
      <c r="G36" s="46"/>
      <c r="H36" s="46"/>
      <c r="I36" s="46"/>
      <c r="J36" s="47" t="s">
        <v>26</v>
      </c>
      <c r="K36" s="47"/>
      <c r="L36" s="13"/>
      <c r="M36" s="13"/>
      <c r="N36" s="13"/>
      <c r="O36" s="44"/>
      <c r="P36" s="51"/>
      <c r="Q36" s="45"/>
      <c r="R36" s="29"/>
      <c r="S36" s="29"/>
      <c r="T36" s="20"/>
      <c r="U36" s="20"/>
      <c r="V36" s="20"/>
      <c r="W36" s="20"/>
      <c r="X36" s="20"/>
    </row>
    <row r="37" spans="1:24" ht="60" customHeight="1" x14ac:dyDescent="0.2">
      <c r="A37" s="35"/>
      <c r="B37" s="43"/>
      <c r="C37" s="43"/>
      <c r="D37" s="43"/>
      <c r="E37" s="46" t="s">
        <v>48</v>
      </c>
      <c r="F37" s="46"/>
      <c r="G37" s="46"/>
      <c r="H37" s="46"/>
      <c r="I37" s="46"/>
      <c r="J37" s="47" t="s">
        <v>26</v>
      </c>
      <c r="K37" s="47"/>
      <c r="L37" s="13"/>
      <c r="M37" s="13"/>
      <c r="N37" s="13"/>
      <c r="O37" s="44"/>
      <c r="P37" s="51"/>
      <c r="Q37" s="45"/>
      <c r="R37" s="29"/>
      <c r="S37" s="29"/>
      <c r="T37" s="20"/>
      <c r="U37" s="20"/>
      <c r="V37" s="20"/>
      <c r="W37" s="20"/>
      <c r="X37" s="20"/>
    </row>
    <row r="38" spans="1:24" ht="60.6" customHeight="1" x14ac:dyDescent="0.2">
      <c r="A38" s="35"/>
      <c r="B38" s="43"/>
      <c r="C38" s="43"/>
      <c r="D38" s="43"/>
      <c r="E38" s="46" t="s">
        <v>49</v>
      </c>
      <c r="F38" s="46"/>
      <c r="G38" s="46"/>
      <c r="H38" s="46"/>
      <c r="I38" s="46"/>
      <c r="J38" s="47" t="s">
        <v>26</v>
      </c>
      <c r="K38" s="47"/>
      <c r="L38" s="13"/>
      <c r="M38" s="13"/>
      <c r="N38" s="13"/>
      <c r="O38" s="44"/>
      <c r="P38" s="51"/>
      <c r="Q38" s="45"/>
      <c r="R38" s="29"/>
      <c r="S38" s="29"/>
      <c r="T38" s="20"/>
      <c r="U38" s="20"/>
      <c r="V38" s="20"/>
      <c r="W38" s="20"/>
      <c r="X38" s="20"/>
    </row>
    <row r="39" spans="1:24" ht="74.099999999999994" customHeight="1" x14ac:dyDescent="0.2">
      <c r="A39" s="35"/>
      <c r="B39" s="43"/>
      <c r="C39" s="43"/>
      <c r="D39" s="43"/>
      <c r="E39" s="46" t="s">
        <v>50</v>
      </c>
      <c r="F39" s="46"/>
      <c r="G39" s="46"/>
      <c r="H39" s="46"/>
      <c r="I39" s="46"/>
      <c r="J39" s="47" t="s">
        <v>26</v>
      </c>
      <c r="K39" s="47"/>
      <c r="L39" s="13"/>
      <c r="M39" s="13"/>
      <c r="N39" s="13"/>
      <c r="O39" s="44"/>
      <c r="P39" s="51"/>
      <c r="Q39" s="45"/>
      <c r="R39" s="29"/>
      <c r="S39" s="29"/>
      <c r="T39" s="20"/>
      <c r="U39" s="20"/>
      <c r="V39" s="20"/>
      <c r="W39" s="20"/>
      <c r="X39" s="20"/>
    </row>
    <row r="40" spans="1:24" ht="62.1" customHeight="1" x14ac:dyDescent="0.2">
      <c r="A40" s="35"/>
      <c r="B40" s="43"/>
      <c r="C40" s="43"/>
      <c r="D40" s="43"/>
      <c r="E40" s="46" t="s">
        <v>51</v>
      </c>
      <c r="F40" s="46"/>
      <c r="G40" s="46"/>
      <c r="H40" s="46"/>
      <c r="I40" s="46"/>
      <c r="J40" s="47" t="s">
        <v>26</v>
      </c>
      <c r="K40" s="47"/>
      <c r="L40" s="13"/>
      <c r="M40" s="13"/>
      <c r="N40" s="13"/>
      <c r="O40" s="44"/>
      <c r="P40" s="51"/>
      <c r="Q40" s="45"/>
      <c r="R40" s="29"/>
      <c r="S40" s="29"/>
      <c r="T40" s="20"/>
      <c r="U40" s="20"/>
      <c r="V40" s="20"/>
      <c r="W40" s="20"/>
      <c r="X40" s="20"/>
    </row>
    <row r="41" spans="1:24" ht="77.45" customHeight="1" x14ac:dyDescent="0.2">
      <c r="A41" s="35">
        <v>3</v>
      </c>
      <c r="B41" s="43" t="s">
        <v>71</v>
      </c>
      <c r="C41" s="43"/>
      <c r="D41" s="43"/>
      <c r="E41" s="46" t="s">
        <v>52</v>
      </c>
      <c r="F41" s="46"/>
      <c r="G41" s="46"/>
      <c r="H41" s="46"/>
      <c r="I41" s="46"/>
      <c r="J41" s="47" t="s">
        <v>26</v>
      </c>
      <c r="K41" s="47"/>
      <c r="L41" s="13"/>
      <c r="M41" s="13"/>
      <c r="N41" s="13"/>
      <c r="O41" s="39"/>
      <c r="P41" s="89"/>
      <c r="Q41" s="40"/>
      <c r="R41" s="29">
        <f>SUM($O$33:$P$42)</f>
        <v>0</v>
      </c>
      <c r="S41" s="29"/>
      <c r="T41" s="20"/>
      <c r="U41" s="20"/>
      <c r="V41" s="20"/>
      <c r="W41" s="20"/>
      <c r="X41" s="20"/>
    </row>
    <row r="42" spans="1:24" ht="66.599999999999994" customHeight="1" x14ac:dyDescent="0.2">
      <c r="A42" s="35"/>
      <c r="B42" s="43"/>
      <c r="C42" s="43"/>
      <c r="D42" s="43"/>
      <c r="E42" s="46" t="s">
        <v>53</v>
      </c>
      <c r="F42" s="46"/>
      <c r="G42" s="46"/>
      <c r="H42" s="46"/>
      <c r="I42" s="46"/>
      <c r="J42" s="34" t="s">
        <v>33</v>
      </c>
      <c r="K42" s="34"/>
      <c r="L42" s="13"/>
      <c r="M42" s="13"/>
      <c r="N42" s="13"/>
      <c r="O42" s="37">
        <f>COUNTA(L42)*15</f>
        <v>0</v>
      </c>
      <c r="P42" s="37"/>
      <c r="Q42" s="37"/>
      <c r="R42" s="29"/>
      <c r="S42" s="29"/>
      <c r="T42" s="20"/>
      <c r="U42" s="20"/>
      <c r="V42" s="20"/>
      <c r="W42" s="20"/>
      <c r="X42" s="20"/>
    </row>
    <row r="43" spans="1:24" ht="65.45" customHeight="1" x14ac:dyDescent="0.2">
      <c r="A43" s="35">
        <v>4</v>
      </c>
      <c r="B43" s="43" t="s">
        <v>54</v>
      </c>
      <c r="C43" s="43"/>
      <c r="D43" s="43"/>
      <c r="E43" s="46" t="s">
        <v>55</v>
      </c>
      <c r="F43" s="46"/>
      <c r="G43" s="46"/>
      <c r="H43" s="46"/>
      <c r="I43" s="46"/>
      <c r="J43" s="47" t="s">
        <v>26</v>
      </c>
      <c r="K43" s="47"/>
      <c r="L43" s="13"/>
      <c r="M43" s="13"/>
      <c r="N43" s="13"/>
      <c r="O43" s="44"/>
      <c r="P43" s="51"/>
      <c r="Q43" s="45"/>
      <c r="R43" s="29">
        <f>SUM($O$43:$P$48)</f>
        <v>0</v>
      </c>
      <c r="S43" s="29"/>
      <c r="T43" s="20"/>
      <c r="U43" s="20"/>
      <c r="V43" s="20"/>
      <c r="W43" s="20"/>
      <c r="X43" s="20"/>
    </row>
    <row r="44" spans="1:24" ht="63" customHeight="1" x14ac:dyDescent="0.2">
      <c r="A44" s="35"/>
      <c r="B44" s="43"/>
      <c r="C44" s="43"/>
      <c r="D44" s="43"/>
      <c r="E44" s="46" t="s">
        <v>56</v>
      </c>
      <c r="F44" s="46"/>
      <c r="G44" s="46"/>
      <c r="H44" s="46"/>
      <c r="I44" s="46"/>
      <c r="J44" s="47" t="s">
        <v>26</v>
      </c>
      <c r="K44" s="47"/>
      <c r="L44" s="13"/>
      <c r="M44" s="13"/>
      <c r="N44" s="13"/>
      <c r="O44" s="44"/>
      <c r="P44" s="51"/>
      <c r="Q44" s="45"/>
      <c r="R44" s="29"/>
      <c r="S44" s="29"/>
      <c r="T44" s="20"/>
      <c r="U44" s="20"/>
      <c r="V44" s="20"/>
      <c r="W44" s="20"/>
      <c r="X44" s="20"/>
    </row>
    <row r="45" spans="1:24" ht="66" customHeight="1" x14ac:dyDescent="0.2">
      <c r="A45" s="35"/>
      <c r="B45" s="43"/>
      <c r="C45" s="43"/>
      <c r="D45" s="43"/>
      <c r="E45" s="46" t="s">
        <v>57</v>
      </c>
      <c r="F45" s="46"/>
      <c r="G45" s="46"/>
      <c r="H45" s="46"/>
      <c r="I45" s="46"/>
      <c r="J45" s="47" t="s">
        <v>26</v>
      </c>
      <c r="K45" s="47"/>
      <c r="L45" s="13"/>
      <c r="M45" s="13"/>
      <c r="N45" s="13"/>
      <c r="O45" s="44"/>
      <c r="P45" s="51"/>
      <c r="Q45" s="45"/>
      <c r="R45" s="29"/>
      <c r="S45" s="29"/>
      <c r="T45" s="20"/>
      <c r="U45" s="20"/>
      <c r="V45" s="20"/>
      <c r="W45" s="20"/>
      <c r="X45" s="20"/>
    </row>
    <row r="46" spans="1:24" ht="64.5" customHeight="1" x14ac:dyDescent="0.2">
      <c r="A46" s="35"/>
      <c r="B46" s="43"/>
      <c r="C46" s="43"/>
      <c r="D46" s="43"/>
      <c r="E46" s="46" t="s">
        <v>58</v>
      </c>
      <c r="F46" s="46"/>
      <c r="G46" s="46"/>
      <c r="H46" s="46"/>
      <c r="I46" s="46"/>
      <c r="J46" s="47" t="s">
        <v>26</v>
      </c>
      <c r="K46" s="47"/>
      <c r="L46" s="13"/>
      <c r="M46" s="13"/>
      <c r="N46" s="13"/>
      <c r="O46" s="44"/>
      <c r="P46" s="51"/>
      <c r="Q46" s="45"/>
      <c r="R46" s="29"/>
      <c r="S46" s="29"/>
      <c r="T46" s="20"/>
      <c r="U46" s="20"/>
      <c r="V46" s="20"/>
      <c r="W46" s="20"/>
      <c r="X46" s="20"/>
    </row>
    <row r="47" spans="1:24" ht="86.45" customHeight="1" x14ac:dyDescent="0.2">
      <c r="A47" s="35"/>
      <c r="B47" s="43"/>
      <c r="C47" s="43"/>
      <c r="D47" s="43"/>
      <c r="E47" s="46" t="s">
        <v>59</v>
      </c>
      <c r="F47" s="46"/>
      <c r="G47" s="46"/>
      <c r="H47" s="46"/>
      <c r="I47" s="46"/>
      <c r="J47" s="47" t="s">
        <v>26</v>
      </c>
      <c r="K47" s="47"/>
      <c r="L47" s="13"/>
      <c r="M47" s="13"/>
      <c r="N47" s="13"/>
      <c r="O47" s="44"/>
      <c r="P47" s="51"/>
      <c r="Q47" s="45"/>
      <c r="R47" s="29"/>
      <c r="S47" s="29"/>
      <c r="T47" s="20"/>
      <c r="U47" s="20"/>
      <c r="V47" s="20"/>
      <c r="W47" s="20"/>
      <c r="X47" s="20"/>
    </row>
    <row r="48" spans="1:24" ht="63.6" customHeight="1" x14ac:dyDescent="0.2">
      <c r="A48" s="35"/>
      <c r="B48" s="43"/>
      <c r="C48" s="43"/>
      <c r="D48" s="43"/>
      <c r="E48" s="46" t="s">
        <v>60</v>
      </c>
      <c r="F48" s="46"/>
      <c r="G48" s="46"/>
      <c r="H48" s="46"/>
      <c r="I48" s="46"/>
      <c r="J48" s="47" t="s">
        <v>26</v>
      </c>
      <c r="K48" s="47"/>
      <c r="L48" s="13"/>
      <c r="M48" s="13"/>
      <c r="N48" s="13"/>
      <c r="O48" s="44"/>
      <c r="P48" s="51"/>
      <c r="Q48" s="45"/>
      <c r="R48" s="29"/>
      <c r="S48" s="29"/>
      <c r="T48" s="20"/>
      <c r="U48" s="20"/>
      <c r="V48" s="20"/>
      <c r="W48" s="20"/>
      <c r="X48" s="20"/>
    </row>
    <row r="49" spans="1:24" ht="71.45" customHeight="1" x14ac:dyDescent="0.2">
      <c r="A49" s="15">
        <v>5</v>
      </c>
      <c r="B49" s="43" t="s">
        <v>61</v>
      </c>
      <c r="C49" s="43"/>
      <c r="D49" s="43"/>
      <c r="E49" s="46" t="s">
        <v>62</v>
      </c>
      <c r="F49" s="46"/>
      <c r="G49" s="46"/>
      <c r="H49" s="46"/>
      <c r="I49" s="46"/>
      <c r="J49" s="34" t="s">
        <v>33</v>
      </c>
      <c r="K49" s="34"/>
      <c r="L49" s="13"/>
      <c r="M49" s="13"/>
      <c r="N49" s="13"/>
      <c r="O49" s="48">
        <f>COUNTA(L49)*10</f>
        <v>0</v>
      </c>
      <c r="P49" s="49"/>
      <c r="Q49" s="50"/>
      <c r="R49" s="44">
        <f>SUM($O$49:$P$50)</f>
        <v>0</v>
      </c>
      <c r="S49" s="45"/>
      <c r="T49" s="20"/>
      <c r="U49" s="20"/>
      <c r="V49" s="20"/>
      <c r="W49" s="20"/>
      <c r="X49" s="20"/>
    </row>
    <row r="50" spans="1:24" ht="74.45" customHeight="1" x14ac:dyDescent="0.2">
      <c r="A50" s="15">
        <v>5</v>
      </c>
      <c r="B50" s="43" t="s">
        <v>61</v>
      </c>
      <c r="C50" s="43"/>
      <c r="D50" s="43"/>
      <c r="E50" s="46" t="s">
        <v>63</v>
      </c>
      <c r="F50" s="46"/>
      <c r="G50" s="46"/>
      <c r="H50" s="46"/>
      <c r="I50" s="46"/>
      <c r="J50" s="34" t="s">
        <v>33</v>
      </c>
      <c r="K50" s="34"/>
      <c r="L50" s="13"/>
      <c r="M50" s="13"/>
      <c r="N50" s="13"/>
      <c r="O50" s="48">
        <f>COUNTA(L50)*10</f>
        <v>0</v>
      </c>
      <c r="P50" s="49"/>
      <c r="Q50" s="50"/>
      <c r="R50" s="44">
        <f>SUM($O$49:$P$50)</f>
        <v>0</v>
      </c>
      <c r="S50" s="45"/>
      <c r="T50" s="20"/>
      <c r="U50" s="20"/>
      <c r="V50" s="20"/>
      <c r="W50" s="20"/>
      <c r="X50" s="20"/>
    </row>
    <row r="51" spans="1:24" ht="107.1" customHeight="1" x14ac:dyDescent="0.2">
      <c r="A51" s="4">
        <v>6</v>
      </c>
      <c r="B51" s="43" t="s">
        <v>64</v>
      </c>
      <c r="C51" s="43"/>
      <c r="D51" s="43"/>
      <c r="E51" s="46" t="s">
        <v>65</v>
      </c>
      <c r="F51" s="46"/>
      <c r="G51" s="46"/>
      <c r="H51" s="46"/>
      <c r="I51" s="46"/>
      <c r="J51" s="47" t="s">
        <v>26</v>
      </c>
      <c r="K51" s="47"/>
      <c r="L51" s="13"/>
      <c r="M51" s="13"/>
      <c r="N51" s="13"/>
      <c r="O51" s="29"/>
      <c r="P51" s="29"/>
      <c r="Q51" s="29"/>
      <c r="R51" s="29">
        <f>$O$51</f>
        <v>0</v>
      </c>
      <c r="S51" s="29"/>
      <c r="T51" s="20"/>
      <c r="U51" s="20"/>
      <c r="V51" s="20"/>
      <c r="W51" s="20"/>
      <c r="X51" s="20"/>
    </row>
    <row r="52" spans="1:24" ht="60.6" customHeight="1" x14ac:dyDescent="0.2">
      <c r="A52" s="35">
        <v>7</v>
      </c>
      <c r="B52" s="43" t="s">
        <v>66</v>
      </c>
      <c r="C52" s="43"/>
      <c r="D52" s="43"/>
      <c r="E52" s="46" t="s">
        <v>67</v>
      </c>
      <c r="F52" s="46"/>
      <c r="G52" s="46"/>
      <c r="H52" s="46"/>
      <c r="I52" s="46"/>
      <c r="J52" s="34" t="s">
        <v>33</v>
      </c>
      <c r="K52" s="34"/>
      <c r="L52" s="13"/>
      <c r="M52" s="13"/>
      <c r="N52" s="13"/>
      <c r="O52" s="30">
        <f>COUNTA(L52)*10</f>
        <v>0</v>
      </c>
      <c r="P52" s="31"/>
      <c r="Q52" s="32"/>
      <c r="R52" s="39">
        <f>SUM($O$52:$P$53)</f>
        <v>0</v>
      </c>
      <c r="S52" s="40"/>
      <c r="T52" s="20"/>
      <c r="U52" s="20"/>
      <c r="V52" s="20"/>
      <c r="W52" s="20"/>
      <c r="X52" s="20"/>
    </row>
    <row r="53" spans="1:24" ht="60" customHeight="1" x14ac:dyDescent="0.2">
      <c r="A53" s="35"/>
      <c r="B53" s="43"/>
      <c r="C53" s="43"/>
      <c r="D53" s="43"/>
      <c r="E53" s="46" t="s">
        <v>68</v>
      </c>
      <c r="F53" s="46"/>
      <c r="G53" s="46"/>
      <c r="H53" s="46"/>
      <c r="I53" s="46"/>
      <c r="J53" s="34" t="s">
        <v>33</v>
      </c>
      <c r="K53" s="34"/>
      <c r="L53" s="13"/>
      <c r="M53" s="13"/>
      <c r="N53" s="13"/>
      <c r="O53" s="37">
        <f>COUNTA(L53)*10</f>
        <v>0</v>
      </c>
      <c r="P53" s="37"/>
      <c r="Q53" s="37"/>
      <c r="R53" s="41"/>
      <c r="S53" s="42"/>
      <c r="T53" s="36"/>
      <c r="U53" s="36"/>
      <c r="V53" s="36"/>
      <c r="W53" s="36"/>
      <c r="X53" s="36"/>
    </row>
    <row r="54" spans="1:24" ht="39.950000000000003" customHeight="1" x14ac:dyDescent="0.2">
      <c r="E54" s="27"/>
      <c r="F54" s="27"/>
      <c r="G54" s="27"/>
      <c r="H54" s="27"/>
      <c r="I54" s="27"/>
      <c r="J54" s="27"/>
      <c r="K54" s="27"/>
      <c r="L54" s="28"/>
      <c r="M54" s="28"/>
      <c r="Q54" s="18"/>
      <c r="R54" s="38">
        <f>R17+R28+R33+R43+R49+R51+R52</f>
        <v>0</v>
      </c>
      <c r="S54" s="38"/>
      <c r="T54" s="35" t="str">
        <f>IF(OR(($N$56&gt;0),($N$55&gt;0)),"HAY INCUMPLIMIENTO DE VERIFICADORES OBLIGATORIOS",(IF(R54&lt;56,"CATEGORÍA PLATA",IF(R54&lt;90,"CATEGORÍA ORO",IF(R54&lt;100,"CATEGORÍA PLATINO",IF(R54&gt;100,"ERROR EN CALIFICACIÓN DE VERIFICADORES OPCIONALES","CATEGORIA DIAMANTE"))))))</f>
        <v>HAY INCUMPLIMIENTO DE VERIFICADORES OBLIGATORIOS</v>
      </c>
      <c r="U54" s="35"/>
      <c r="V54" s="35"/>
      <c r="W54" s="35"/>
      <c r="X54" s="35"/>
    </row>
    <row r="55" spans="1:24" ht="29.45" customHeight="1" x14ac:dyDescent="0.2">
      <c r="G55" s="22" t="s">
        <v>76</v>
      </c>
      <c r="H55" s="22"/>
      <c r="I55" s="22"/>
      <c r="J55" s="22"/>
      <c r="K55" s="22"/>
      <c r="L55" s="22"/>
      <c r="M55" s="22"/>
      <c r="N55" s="14">
        <f>22-$N$57-$N$56</f>
        <v>22</v>
      </c>
      <c r="Q55" s="18"/>
      <c r="R55" s="19"/>
      <c r="S55" s="19"/>
      <c r="T55" s="6"/>
      <c r="U55" s="6"/>
      <c r="V55" s="6"/>
      <c r="W55" s="6"/>
      <c r="X55" s="6"/>
    </row>
    <row r="56" spans="1:24" ht="29.45" customHeight="1" x14ac:dyDescent="0.2">
      <c r="G56" s="22" t="s">
        <v>75</v>
      </c>
      <c r="H56" s="22"/>
      <c r="I56" s="22"/>
      <c r="J56" s="22"/>
      <c r="K56" s="22"/>
      <c r="L56" s="22"/>
      <c r="M56" s="22"/>
      <c r="N56" s="14">
        <f>COUNTIF($M$17:$M$22,"X")+COUNTIF($M$33:$M$41,"X")+COUNTIF($M$43:$M$48,"X")+COUNTIF($M$51,"X")</f>
        <v>0</v>
      </c>
      <c r="Q56" s="27"/>
      <c r="R56" s="27"/>
      <c r="S56" s="33"/>
      <c r="T56" s="33"/>
      <c r="U56" s="21"/>
      <c r="V56" s="21"/>
      <c r="W56" s="21"/>
      <c r="X56" s="21"/>
    </row>
    <row r="57" spans="1:24" ht="29.45" customHeight="1" x14ac:dyDescent="0.2">
      <c r="G57" s="22" t="s">
        <v>74</v>
      </c>
      <c r="H57" s="22"/>
      <c r="I57" s="22"/>
      <c r="J57" s="22"/>
      <c r="K57" s="22"/>
      <c r="L57" s="22"/>
      <c r="M57" s="22"/>
      <c r="N57" s="14">
        <f>COUNTIF($L$17:$L$22,"X")+COUNTIF($L$33:$L$41,"X")+COUNTIF($L$43:$L$48,"X")+COUNTIF($L$51,"X")</f>
        <v>0</v>
      </c>
      <c r="Q57" s="16"/>
      <c r="R57" s="16"/>
      <c r="S57" s="16"/>
      <c r="T57" s="16"/>
      <c r="U57" s="17"/>
      <c r="V57" s="17"/>
      <c r="W57" s="17"/>
    </row>
    <row r="58" spans="1:24" ht="11.1" customHeight="1" x14ac:dyDescent="0.2">
      <c r="E58" s="6"/>
      <c r="F58" s="6"/>
      <c r="G58" s="6"/>
      <c r="H58" s="6"/>
      <c r="I58" s="6"/>
      <c r="J58" s="7"/>
      <c r="K58" s="7"/>
      <c r="L58" s="10"/>
      <c r="M58" s="10"/>
      <c r="Q58" s="9"/>
      <c r="R58" s="9"/>
      <c r="S58" s="9"/>
      <c r="T58" s="9"/>
      <c r="U58" s="8"/>
      <c r="V58" s="8"/>
      <c r="W58" s="8"/>
      <c r="X58" s="8"/>
    </row>
    <row r="59" spans="1:24" ht="18.600000000000001" customHeight="1" x14ac:dyDescent="0.2">
      <c r="A59" s="26" t="s">
        <v>69</v>
      </c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8"/>
      <c r="M59" s="28"/>
      <c r="Q59" s="27"/>
      <c r="R59" s="27"/>
      <c r="S59" s="27"/>
      <c r="T59" s="27"/>
      <c r="U59" s="21"/>
      <c r="V59" s="21"/>
      <c r="W59" s="21"/>
      <c r="X59" s="21"/>
    </row>
    <row r="60" spans="1:24" ht="24" customHeight="1" x14ac:dyDescent="0.2">
      <c r="A60" s="23" t="s">
        <v>70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33.6" customHeight="1" x14ac:dyDescent="0.2">
      <c r="A61" s="24" t="s">
        <v>72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37.5" customHeight="1" x14ac:dyDescent="0.2">
      <c r="A62" s="24" t="s">
        <v>73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2"/>
    <row r="64" spans="1:24" ht="18.600000000000001" customHeight="1" x14ac:dyDescent="0.2">
      <c r="A64" s="5"/>
      <c r="B64" s="5"/>
      <c r="C64" s="5"/>
      <c r="D64" s="5"/>
      <c r="E64" s="5"/>
      <c r="F64" s="5"/>
      <c r="W64" s="25"/>
      <c r="X64" s="25"/>
    </row>
    <row r="65" x14ac:dyDescent="0.2"/>
    <row r="66" x14ac:dyDescent="0.2"/>
    <row r="67" x14ac:dyDescent="0.2"/>
    <row r="68" x14ac:dyDescent="0.2"/>
  </sheetData>
  <sheetProtection algorithmName="SHA-512" hashValue="XXGL/iecO+UtErEMntWaZd4DqdkWVD6SXq9ytGukzEeo/SXOB4ZI3F4wKHZZ/8oal6PRA3H0bPF11VFJGC070Q==" saltValue="YKdRa0F/rlh3BlU0PYX5mQ==" spinCount="100000" sheet="1" objects="1" formatCells="0"/>
  <mergeCells count="223">
    <mergeCell ref="B15:D16"/>
    <mergeCell ref="E15:I16"/>
    <mergeCell ref="L15:N15"/>
    <mergeCell ref="O17:Q17"/>
    <mergeCell ref="O18:Q18"/>
    <mergeCell ref="E21:I21"/>
    <mergeCell ref="J21:K21"/>
    <mergeCell ref="E25:I25"/>
    <mergeCell ref="E26:I26"/>
    <mergeCell ref="E18:I18"/>
    <mergeCell ref="J18:K18"/>
    <mergeCell ref="E19:I19"/>
    <mergeCell ref="J19:K19"/>
    <mergeCell ref="R31:S32"/>
    <mergeCell ref="R33:S40"/>
    <mergeCell ref="R41:S4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E28:I28"/>
    <mergeCell ref="O31:Q31"/>
    <mergeCell ref="O32:Q32"/>
    <mergeCell ref="E42:I42"/>
    <mergeCell ref="J42:K42"/>
    <mergeCell ref="E27:I27"/>
    <mergeCell ref="J27:K27"/>
    <mergeCell ref="O19:Q19"/>
    <mergeCell ref="O20:Q20"/>
    <mergeCell ref="P10:Q10"/>
    <mergeCell ref="P11:Q11"/>
    <mergeCell ref="P12:Q13"/>
    <mergeCell ref="E24:I24"/>
    <mergeCell ref="E22:I22"/>
    <mergeCell ref="J22:K22"/>
    <mergeCell ref="E23:I23"/>
    <mergeCell ref="J23:K26"/>
    <mergeCell ref="R10:X10"/>
    <mergeCell ref="R11:X11"/>
    <mergeCell ref="S12:X12"/>
    <mergeCell ref="S13:X13"/>
    <mergeCell ref="E10:O10"/>
    <mergeCell ref="E11:O11"/>
    <mergeCell ref="E12:O12"/>
    <mergeCell ref="E13:O13"/>
    <mergeCell ref="R15:S16"/>
    <mergeCell ref="T15:X16"/>
    <mergeCell ref="T17:X17"/>
    <mergeCell ref="T24:X24"/>
    <mergeCell ref="T25:X25"/>
    <mergeCell ref="R17:S20"/>
    <mergeCell ref="T26:X26"/>
    <mergeCell ref="T27:X27"/>
    <mergeCell ref="T28:X28"/>
    <mergeCell ref="T29:X29"/>
    <mergeCell ref="C2:E2"/>
    <mergeCell ref="F2:K2"/>
    <mergeCell ref="M2:V2"/>
    <mergeCell ref="A5:X5"/>
    <mergeCell ref="A7:X7"/>
    <mergeCell ref="A10:D10"/>
    <mergeCell ref="E20:I20"/>
    <mergeCell ref="J20:K20"/>
    <mergeCell ref="A11:D11"/>
    <mergeCell ref="A12:D12"/>
    <mergeCell ref="A13:D13"/>
    <mergeCell ref="J15:K16"/>
    <mergeCell ref="O15:Q16"/>
    <mergeCell ref="E17:I17"/>
    <mergeCell ref="J17:K17"/>
    <mergeCell ref="A15:A16"/>
    <mergeCell ref="A17:A20"/>
    <mergeCell ref="B17:D20"/>
    <mergeCell ref="T18:X18"/>
    <mergeCell ref="T19:X19"/>
    <mergeCell ref="T20:X20"/>
    <mergeCell ref="T30:X30"/>
    <mergeCell ref="R21:S27"/>
    <mergeCell ref="R28:S30"/>
    <mergeCell ref="A28:A30"/>
    <mergeCell ref="B28:D30"/>
    <mergeCell ref="J28:K29"/>
    <mergeCell ref="O29:Q29"/>
    <mergeCell ref="O30:Q30"/>
    <mergeCell ref="E29:I29"/>
    <mergeCell ref="E30:I30"/>
    <mergeCell ref="J30:K30"/>
    <mergeCell ref="O21:Q21"/>
    <mergeCell ref="O22:Q22"/>
    <mergeCell ref="O23:Q23"/>
    <mergeCell ref="O24:Q24"/>
    <mergeCell ref="O25:Q25"/>
    <mergeCell ref="O26:Q26"/>
    <mergeCell ref="O27:Q27"/>
    <mergeCell ref="O28:Q28"/>
    <mergeCell ref="A21:A27"/>
    <mergeCell ref="B21:D27"/>
    <mergeCell ref="T21:X21"/>
    <mergeCell ref="T22:X22"/>
    <mergeCell ref="T23:X23"/>
    <mergeCell ref="T40:X40"/>
    <mergeCell ref="E32:I32"/>
    <mergeCell ref="J31:K32"/>
    <mergeCell ref="A33:A40"/>
    <mergeCell ref="B33:D40"/>
    <mergeCell ref="E33:I33"/>
    <mergeCell ref="J33:K33"/>
    <mergeCell ref="E37:I37"/>
    <mergeCell ref="J37:K37"/>
    <mergeCell ref="E38:I38"/>
    <mergeCell ref="J38:K38"/>
    <mergeCell ref="E36:I36"/>
    <mergeCell ref="A31:A32"/>
    <mergeCell ref="B31:D32"/>
    <mergeCell ref="E31:I31"/>
    <mergeCell ref="J36:K36"/>
    <mergeCell ref="E34:I34"/>
    <mergeCell ref="J34:K34"/>
    <mergeCell ref="E35:I35"/>
    <mergeCell ref="J35:K35"/>
    <mergeCell ref="E39:I39"/>
    <mergeCell ref="J39:K39"/>
    <mergeCell ref="E40:I40"/>
    <mergeCell ref="J40:K40"/>
    <mergeCell ref="A41:A42"/>
    <mergeCell ref="B41:D42"/>
    <mergeCell ref="E41:I41"/>
    <mergeCell ref="J41:K41"/>
    <mergeCell ref="T41:X41"/>
    <mergeCell ref="T42:X42"/>
    <mergeCell ref="O42:Q42"/>
    <mergeCell ref="A43:A48"/>
    <mergeCell ref="B43:D48"/>
    <mergeCell ref="E43:I43"/>
    <mergeCell ref="J43:K43"/>
    <mergeCell ref="E47:I47"/>
    <mergeCell ref="J47:K47"/>
    <mergeCell ref="O43:Q43"/>
    <mergeCell ref="O44:Q44"/>
    <mergeCell ref="O45:Q45"/>
    <mergeCell ref="O46:Q46"/>
    <mergeCell ref="O47:Q47"/>
    <mergeCell ref="O48:Q48"/>
    <mergeCell ref="E48:I48"/>
    <mergeCell ref="J48:K48"/>
    <mergeCell ref="E46:I46"/>
    <mergeCell ref="J46:K46"/>
    <mergeCell ref="E44:I44"/>
    <mergeCell ref="T43:X43"/>
    <mergeCell ref="T44:X44"/>
    <mergeCell ref="T45:X45"/>
    <mergeCell ref="T46:X46"/>
    <mergeCell ref="T47:X47"/>
    <mergeCell ref="T48:X48"/>
    <mergeCell ref="E50:I50"/>
    <mergeCell ref="J50:K50"/>
    <mergeCell ref="E49:I49"/>
    <mergeCell ref="J49:K49"/>
    <mergeCell ref="T49:X49"/>
    <mergeCell ref="T50:X50"/>
    <mergeCell ref="O49:Q49"/>
    <mergeCell ref="O50:Q50"/>
    <mergeCell ref="J44:K44"/>
    <mergeCell ref="E45:I45"/>
    <mergeCell ref="J45:K45"/>
    <mergeCell ref="R43:S48"/>
    <mergeCell ref="B49:D49"/>
    <mergeCell ref="B50:D50"/>
    <mergeCell ref="R49:S49"/>
    <mergeCell ref="R50:S50"/>
    <mergeCell ref="A52:A53"/>
    <mergeCell ref="B52:D53"/>
    <mergeCell ref="E52:I52"/>
    <mergeCell ref="J52:K52"/>
    <mergeCell ref="E53:I53"/>
    <mergeCell ref="B51:D51"/>
    <mergeCell ref="E51:I51"/>
    <mergeCell ref="J51:K51"/>
    <mergeCell ref="T51:X51"/>
    <mergeCell ref="T52:X52"/>
    <mergeCell ref="O51:Q51"/>
    <mergeCell ref="O52:Q52"/>
    <mergeCell ref="R51:S51"/>
    <mergeCell ref="Q56:R56"/>
    <mergeCell ref="S56:T56"/>
    <mergeCell ref="U56:X56"/>
    <mergeCell ref="J53:K53"/>
    <mergeCell ref="G55:M55"/>
    <mergeCell ref="G56:M56"/>
    <mergeCell ref="E54:I54"/>
    <mergeCell ref="J54:K54"/>
    <mergeCell ref="L54:M54"/>
    <mergeCell ref="T54:X54"/>
    <mergeCell ref="T53:X53"/>
    <mergeCell ref="O53:Q53"/>
    <mergeCell ref="R54:S54"/>
    <mergeCell ref="R52:S53"/>
    <mergeCell ref="U59:X59"/>
    <mergeCell ref="G57:M57"/>
    <mergeCell ref="A60:X60"/>
    <mergeCell ref="A61:X61"/>
    <mergeCell ref="A62:X62"/>
    <mergeCell ref="W64:X64"/>
    <mergeCell ref="A59:D59"/>
    <mergeCell ref="E59:I59"/>
    <mergeCell ref="J59:K59"/>
    <mergeCell ref="L59:M59"/>
    <mergeCell ref="Q59:R59"/>
    <mergeCell ref="S59:T59"/>
    <mergeCell ref="T31:X31"/>
    <mergeCell ref="T32:X32"/>
    <mergeCell ref="T33:X33"/>
    <mergeCell ref="T34:X34"/>
    <mergeCell ref="T35:X35"/>
    <mergeCell ref="T36:X36"/>
    <mergeCell ref="T37:X37"/>
    <mergeCell ref="T38:X38"/>
    <mergeCell ref="T39:X39"/>
  </mergeCells>
  <conditionalFormatting sqref="T54:T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4">
    <cfRule type="expression" dxfId="6" priority="1">
      <formula>$N$56&gt;0</formula>
    </cfRule>
    <cfRule type="expression" dxfId="5" priority="69">
      <formula>$N$55&gt;0</formula>
    </cfRule>
    <cfRule type="expression" dxfId="4" priority="70">
      <formula>$R$54=100</formula>
    </cfRule>
    <cfRule type="cellIs" dxfId="3" priority="71" operator="between">
      <formula>90</formula>
      <formula>99</formula>
    </cfRule>
    <cfRule type="cellIs" dxfId="2" priority="72" operator="between">
      <formula>0</formula>
      <formula>55</formula>
    </cfRule>
    <cfRule type="cellIs" dxfId="1" priority="73" operator="between">
      <formula>56</formula>
      <formula>89</formula>
    </cfRule>
    <cfRule type="expression" dxfId="0" priority="74">
      <formula>$R$54&gt;100</formula>
    </cfRule>
  </conditionalFormatting>
  <printOptions horizontalCentered="1"/>
  <pageMargins left="0.31496062992125984" right="0.27559055118110237" top="1.3779527559055118" bottom="0.62992125984251968" header="0.39370078740157483" footer="0.31496062992125984"/>
  <pageSetup scale="70" orientation="landscape" r:id="rId1"/>
  <headerFooter scaleWithDoc="0" alignWithMargins="0">
    <oddHeader>&amp;C&amp;"Arial,Negrita"&amp;12VERIFICADOR ESQUEMA DE RECONOCIMIENTO A LAS EMPRESAS FORESTALES 
DE TRANSFORMACIÓN Y COMERCIALIZACIÓN 
DE PRODUCTOS FORESTALES - EREF&amp;R&amp;G</oddHeader>
    <oddFooter>&amp;L&amp;"Arial,Normal"&amp;8VERSIÓN: 01 - Fecha de aplicación: 2021/10/08&amp;R&amp;"Arial,Normal"&amp;8CÓD: FT.0340.62</oddFooter>
  </headerFooter>
  <rowBreaks count="2" manualBreakCount="2">
    <brk id="40" max="23" man="1"/>
    <brk id="49" max="2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FT.0340.62</vt:lpstr>
      <vt:lpstr>FT.0340.62!Títulos_a_imprimir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USER</cp:lastModifiedBy>
  <cp:lastPrinted>2021-10-08T06:23:35Z</cp:lastPrinted>
  <dcterms:created xsi:type="dcterms:W3CDTF">2021-09-06T08:08:57Z</dcterms:created>
  <dcterms:modified xsi:type="dcterms:W3CDTF">2022-11-10T17:12:38Z</dcterms:modified>
</cp:coreProperties>
</file>